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Sheet1!$A$5:$M$65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<sst xmlns="http://schemas.openxmlformats.org/spreadsheetml/2006/main" count="535" uniqueCount="248">
  <si>
    <t xml:space="preserve">经济困难的高龄失能老年人养老服务补贴发放花名册（2024年7月度）   </t>
  </si>
  <si>
    <t>填报单位：（盖章）                                               填报时间：</t>
  </si>
  <si>
    <t>序号</t>
  </si>
  <si>
    <t>乡镇</t>
  </si>
  <si>
    <t>姓名</t>
  </si>
  <si>
    <t>住址</t>
  </si>
  <si>
    <t>身份类别</t>
  </si>
  <si>
    <t>重病失能</t>
  </si>
  <si>
    <t>重残失能</t>
  </si>
  <si>
    <t>身份证号码</t>
  </si>
  <si>
    <t>开户行银行卡号</t>
  </si>
  <si>
    <t>发放金额（元）</t>
  </si>
  <si>
    <t>瘫痪卧床原因</t>
  </si>
  <si>
    <t>瘫痪卧床时间</t>
  </si>
  <si>
    <t>残疾类别</t>
  </si>
  <si>
    <t>残疾          等级</t>
  </si>
  <si>
    <t>残疾人证号码</t>
  </si>
  <si>
    <t>庙宇镇</t>
  </si>
  <si>
    <t>刘昌明</t>
  </si>
  <si>
    <t>庙宇镇白庙村</t>
  </si>
  <si>
    <t>低保</t>
  </si>
  <si>
    <t>肢体</t>
  </si>
  <si>
    <t>二级</t>
  </si>
  <si>
    <t>512227****42</t>
  </si>
  <si>
    <t>512227****12</t>
  </si>
  <si>
    <t>4022****22</t>
  </si>
  <si>
    <t>李成木</t>
  </si>
  <si>
    <t>庙宇镇报丰村</t>
  </si>
  <si>
    <t>视力</t>
  </si>
  <si>
    <t>一级</t>
  </si>
  <si>
    <t>512227****11</t>
  </si>
  <si>
    <t>4022****14</t>
  </si>
  <si>
    <t>冯术珍</t>
  </si>
  <si>
    <t>庙宇镇柏树村</t>
  </si>
  <si>
    <t>精神</t>
  </si>
  <si>
    <t>512227****61</t>
  </si>
  <si>
    <t>4022****43</t>
  </si>
  <si>
    <t>李勋茂</t>
  </si>
  <si>
    <t>庙宇镇水磨村</t>
  </si>
  <si>
    <t>4022****33</t>
  </si>
  <si>
    <t>吴光富</t>
  </si>
  <si>
    <t>庙宇镇七星街196号</t>
  </si>
  <si>
    <t>4022****29</t>
  </si>
  <si>
    <t>邹世成</t>
  </si>
  <si>
    <t>禹王宫社区</t>
  </si>
  <si>
    <t>6228****46</t>
  </si>
  <si>
    <t>王明香</t>
  </si>
  <si>
    <t>6215****19</t>
  </si>
  <si>
    <t>徐安云</t>
  </si>
  <si>
    <t>田合村</t>
  </si>
  <si>
    <t>6215****35</t>
  </si>
  <si>
    <t>唐浩西</t>
  </si>
  <si>
    <t>杨柳村</t>
  </si>
  <si>
    <t>6215****13</t>
  </si>
  <si>
    <t>梁吉翠</t>
  </si>
  <si>
    <t>柏树村</t>
  </si>
  <si>
    <t>4022****64</t>
  </si>
  <si>
    <t>匡永金</t>
  </si>
  <si>
    <t>小营村</t>
  </si>
  <si>
    <t>4022****08</t>
  </si>
  <si>
    <t>梁洪珍</t>
  </si>
  <si>
    <t>长坪村</t>
  </si>
  <si>
    <t>6214****44</t>
  </si>
  <si>
    <t>张家仟</t>
  </si>
  <si>
    <t>银矿村</t>
  </si>
  <si>
    <t>4022****89</t>
  </si>
  <si>
    <t>刘昌兵</t>
  </si>
  <si>
    <t>抱丰村</t>
  </si>
  <si>
    <t>512227****11B1</t>
  </si>
  <si>
    <t>6214****40</t>
  </si>
  <si>
    <t>何君杰</t>
  </si>
  <si>
    <t>永凤村</t>
  </si>
  <si>
    <t>512227****62</t>
  </si>
  <si>
    <t>6215****43</t>
  </si>
  <si>
    <t>刘本财</t>
  </si>
  <si>
    <t>6215****14</t>
  </si>
  <si>
    <t>梁佑珍</t>
  </si>
  <si>
    <t>4022****65</t>
  </si>
  <si>
    <t>张义恩</t>
  </si>
  <si>
    <t>4022****82</t>
  </si>
  <si>
    <t>梁秀菊</t>
  </si>
  <si>
    <t>龙骨坡社区</t>
  </si>
  <si>
    <t>6214****32</t>
  </si>
  <si>
    <t>陶文秀</t>
  </si>
  <si>
    <t>庆上村</t>
  </si>
  <si>
    <t>4022****60</t>
  </si>
  <si>
    <t>冯秀香</t>
  </si>
  <si>
    <t>6214****69</t>
  </si>
  <si>
    <t>范开春</t>
  </si>
  <si>
    <t>水磨村</t>
  </si>
  <si>
    <t>6215****40</t>
  </si>
  <si>
    <t>韩官平</t>
  </si>
  <si>
    <t>6215****37</t>
  </si>
  <si>
    <t>马宗顺</t>
  </si>
  <si>
    <t>南溪村</t>
  </si>
  <si>
    <t>6215****04</t>
  </si>
  <si>
    <t>张群典</t>
  </si>
  <si>
    <t>永安村</t>
  </si>
  <si>
    <t>6215****98</t>
  </si>
  <si>
    <t>吴名英</t>
  </si>
  <si>
    <t>4022****44</t>
  </si>
  <si>
    <t>何华平</t>
  </si>
  <si>
    <t>长梁村</t>
  </si>
  <si>
    <t>6215****67</t>
  </si>
  <si>
    <t>唐承友</t>
  </si>
  <si>
    <t>6215****72</t>
  </si>
  <si>
    <t>范从映</t>
  </si>
  <si>
    <t>6215****58</t>
  </si>
  <si>
    <t>冯先碧</t>
  </si>
  <si>
    <t>6214****54</t>
  </si>
  <si>
    <t>谭嗣雨</t>
  </si>
  <si>
    <t>庙宇镇银矿村</t>
  </si>
  <si>
    <t>城市低保</t>
  </si>
  <si>
    <t>512227****90</t>
  </si>
  <si>
    <t>唐承秀</t>
  </si>
  <si>
    <t>小云村</t>
  </si>
  <si>
    <t>512227****89</t>
  </si>
  <si>
    <t>4022****30</t>
  </si>
  <si>
    <t>吴扬前</t>
  </si>
  <si>
    <t>农村低保</t>
  </si>
  <si>
    <t>4022****86</t>
  </si>
  <si>
    <t>张效珍</t>
  </si>
  <si>
    <t>6215****68</t>
  </si>
  <si>
    <t>吕启海</t>
  </si>
  <si>
    <t>冉啟春</t>
  </si>
  <si>
    <t>庙宇镇庆上村</t>
  </si>
  <si>
    <t>512227****92</t>
  </si>
  <si>
    <t>6215****84</t>
  </si>
  <si>
    <t>张义信</t>
  </si>
  <si>
    <t>4022****54</t>
  </si>
  <si>
    <t>向登春</t>
  </si>
  <si>
    <t>庆尚村</t>
  </si>
  <si>
    <t>6215****78</t>
  </si>
  <si>
    <t>唐承农</t>
  </si>
  <si>
    <t>九台村</t>
  </si>
  <si>
    <t>6214****28</t>
  </si>
  <si>
    <t>唐元发</t>
  </si>
  <si>
    <t>白庙村</t>
  </si>
  <si>
    <t>4022****42</t>
  </si>
  <si>
    <t>梁尚召</t>
  </si>
  <si>
    <t>6215****93</t>
  </si>
  <si>
    <t>曾兹英</t>
  </si>
  <si>
    <t>4022****28</t>
  </si>
  <si>
    <t>谭嗣江</t>
  </si>
  <si>
    <t>4022****48</t>
  </si>
  <si>
    <t>陈恩元</t>
  </si>
  <si>
    <t>长房村</t>
  </si>
  <si>
    <t>魏行柱</t>
  </si>
  <si>
    <t>512227****87</t>
  </si>
  <si>
    <t>6214****72</t>
  </si>
  <si>
    <t>向云秀</t>
  </si>
  <si>
    <t>6215****17</t>
  </si>
  <si>
    <t>张家友</t>
  </si>
  <si>
    <t>6215****11</t>
  </si>
  <si>
    <t>刘兴久</t>
  </si>
  <si>
    <t>4022****802</t>
  </si>
  <si>
    <t>周为许</t>
  </si>
  <si>
    <t>512226****58</t>
  </si>
  <si>
    <t>6215****94</t>
  </si>
  <si>
    <t>邹长术</t>
  </si>
  <si>
    <t>512227****91</t>
  </si>
  <si>
    <t>6215****71</t>
  </si>
  <si>
    <t>李德安</t>
  </si>
  <si>
    <t>6214****80</t>
  </si>
  <si>
    <t>杨兴定</t>
  </si>
  <si>
    <t>蒋永发</t>
  </si>
  <si>
    <t>6215****26</t>
  </si>
  <si>
    <t>向发荣</t>
  </si>
  <si>
    <t>报丰村</t>
  </si>
  <si>
    <t>6214****91</t>
  </si>
  <si>
    <t>黄万明</t>
  </si>
  <si>
    <t>田合村1组</t>
  </si>
  <si>
    <t>6215****64</t>
  </si>
  <si>
    <t>李伯成</t>
  </si>
  <si>
    <t>6215****41</t>
  </si>
  <si>
    <t>丁时春</t>
  </si>
  <si>
    <t>龙骨坡居委</t>
  </si>
  <si>
    <t>刘必清</t>
  </si>
  <si>
    <t>6215****79</t>
  </si>
  <si>
    <t>周先术</t>
  </si>
  <si>
    <t>6214****92</t>
  </si>
  <si>
    <t>赵元国</t>
  </si>
  <si>
    <t>庙宇镇水磨村5组</t>
  </si>
  <si>
    <t>6215****95</t>
  </si>
  <si>
    <t>附件</t>
  </si>
  <si>
    <t>巫山县经济困难的高龄、失能老人养老服务补贴2024年7月农商行代发资金统计表</t>
  </si>
  <si>
    <t>巫山县民政局</t>
  </si>
  <si>
    <t>单位：人、元</t>
  </si>
  <si>
    <t>乡镇街道</t>
  </si>
  <si>
    <t>高龄老人</t>
  </si>
  <si>
    <t>失能老人</t>
  </si>
  <si>
    <t>合计人数</t>
  </si>
  <si>
    <t>合计金额</t>
  </si>
  <si>
    <t>备注</t>
  </si>
  <si>
    <t>人数</t>
  </si>
  <si>
    <t>金额</t>
  </si>
  <si>
    <t>1</t>
  </si>
  <si>
    <t>高唐街道</t>
  </si>
  <si>
    <t>2</t>
  </si>
  <si>
    <t>龙门</t>
  </si>
  <si>
    <t>3</t>
  </si>
  <si>
    <t>巫峡镇</t>
  </si>
  <si>
    <t>4</t>
  </si>
  <si>
    <t>5</t>
  </si>
  <si>
    <t>大昌镇</t>
  </si>
  <si>
    <t>6</t>
  </si>
  <si>
    <t>福田镇</t>
  </si>
  <si>
    <t>7</t>
  </si>
  <si>
    <t>龙溪镇</t>
  </si>
  <si>
    <t>8</t>
  </si>
  <si>
    <t>双龙镇</t>
  </si>
  <si>
    <t>9</t>
  </si>
  <si>
    <t>官阳镇</t>
  </si>
  <si>
    <t>10</t>
  </si>
  <si>
    <t>骡坪镇</t>
  </si>
  <si>
    <t>11</t>
  </si>
  <si>
    <t>抱龙镇</t>
  </si>
  <si>
    <t>12</t>
  </si>
  <si>
    <t>官渡镇</t>
  </si>
  <si>
    <t>13</t>
  </si>
  <si>
    <t>铜鼓镇</t>
  </si>
  <si>
    <t>14</t>
  </si>
  <si>
    <t>邓家乡</t>
  </si>
  <si>
    <t>15</t>
  </si>
  <si>
    <t>红椿乡</t>
  </si>
  <si>
    <t>16</t>
  </si>
  <si>
    <t>两坪乡</t>
  </si>
  <si>
    <t>17</t>
  </si>
  <si>
    <t>曲尺乡</t>
  </si>
  <si>
    <t>18</t>
  </si>
  <si>
    <t>建坪乡</t>
  </si>
  <si>
    <t>19</t>
  </si>
  <si>
    <t>大溪乡</t>
  </si>
  <si>
    <t>20</t>
  </si>
  <si>
    <t>金坪乡</t>
  </si>
  <si>
    <t>21</t>
  </si>
  <si>
    <t>平河乡</t>
  </si>
  <si>
    <t>22</t>
  </si>
  <si>
    <t>当阳乡</t>
  </si>
  <si>
    <t>23</t>
  </si>
  <si>
    <t>竹贤乡</t>
  </si>
  <si>
    <t>24</t>
  </si>
  <si>
    <t>三溪乡</t>
  </si>
  <si>
    <t>25</t>
  </si>
  <si>
    <t>培石乡</t>
  </si>
  <si>
    <t>26</t>
  </si>
  <si>
    <t>笃坪乡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</si>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</sst>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方正小标宋_GBK"/>
      <charset val="134"/>
    </font>
    <font>
      <b/>
      <sz val="11"/>
      <color theme="1"/>
      <name val="方正小标宋_GBK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2"/>
      <color rgb="FF000000"/>
      <name val="方正小标宋_GBK"/>
      <charset val="134"/>
    </font>
    <font>
      <sz val="12"/>
      <name val="方正仿宋_GBK"/>
      <charset val="134"/>
    </font>
    <font>
      <b/>
      <sz val="12"/>
      <name val="宋体"/>
      <charset val="134"/>
    </font>
    <font>
      <sz val="10.5"/>
      <name val="方正黑体_GBK"/>
      <charset val="134"/>
    </font>
    <font>
      <sz val="12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/>
    <xf numFmtId="0" fontId="27" fillId="5" borderId="17" applyNumberFormat="0" applyAlignment="0" applyProtection="0">
      <alignment vertical="center"/>
    </xf>
    <xf numFmtId="0" fontId="36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8" fillId="0" borderId="0"/>
    <xf numFmtId="0" fontId="39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4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计算 2" xfId="50"/>
    <cellStyle name="常规 6" xfId="51"/>
    <cellStyle name="常规_Sheet1_10" xfId="52"/>
    <cellStyle name="常规_Sheet2" xfId="53"/>
    <cellStyle name="Normal 2" xfId="54"/>
    <cellStyle name="常规 2 2" xfId="55"/>
    <cellStyle name="常规 2 3" xfId="56"/>
    <cellStyle name="Normal" xfId="57"/>
    <cellStyle name="常规 13" xfId="58"/>
    <cellStyle name="常规 2" xfId="59"/>
    <cellStyle name="常规 3" xfId="60"/>
    <cellStyle name="常规 4" xfId="61"/>
    <cellStyle name="常规 5" xfId="62"/>
    <cellStyle name="常规_Sheet1" xfId="63"/>
    <cellStyle name="常规_Sheet1_1" xfId="64"/>
    <cellStyle name="常规_Sheet1_8" xfId="65"/>
    <cellStyle name="常规 7" xfId="66"/>
    <cellStyle name="常规 2 2 11" xfId="67"/>
    <cellStyle name="常规 8" xfId="68"/>
    <cellStyle name="常规_未转户五保花名册" xfId="69"/>
    <cellStyle name="常规 43" xfId="70"/>
    <cellStyle name="常规 36" xfId="71"/>
    <cellStyle name="常规 10 2 2 2 2 2" xfId="72"/>
    <cellStyle name="常规_各乡镇3无名册汇总" xfId="73"/>
  </cellStyles>
  <tableStyles count="0" defaultTableStyle="TableStyleMedium2"/>
  <colors>
    <mruColors>
      <color rgb="00FF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65"/>
  <sheetViews>
    <sheetView tabSelected="1" workbookViewId="0">
      <selection activeCell="M2" sqref="M$1:M$1048576"/>
    </sheetView>
  </sheetViews>
  <sheetFormatPr defaultColWidth="9" defaultRowHeight="13.5"/>
  <cols>
    <col min="1" max="1" width="5.25" customWidth="1"/>
    <col min="2" max="2" width="10.25" style="28" customWidth="1"/>
    <col min="3" max="3" width="8.25" style="28" customWidth="1"/>
    <col min="4" max="4" width="17.875" style="28" customWidth="1"/>
    <col min="5" max="5" width="8.375" style="28" customWidth="1"/>
    <col min="6" max="6" width="4.75" style="28" customWidth="1"/>
    <col min="7" max="7" width="4.625" style="28" customWidth="1"/>
    <col min="8" max="8" width="7.875" style="28" customWidth="1"/>
    <col min="9" max="9" width="7.125" style="28" customWidth="1"/>
    <col min="10" max="10" width="20.875" style="28" customWidth="1"/>
    <col min="11" max="11" width="20" style="28" customWidth="1"/>
    <col min="12" max="12" width="19.75" style="28" customWidth="1"/>
    <col min="13" max="13" width="8.25" style="28" customWidth="1"/>
  </cols>
  <sheetData>
    <row r="1" ht="28.5" spans="1:1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15.75" spans="1:13">
      <c r="A2" s="30" t="s">
        <v>1</v>
      </c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3" customHeight="1" spans="1:13">
      <c r="A3" s="33" t="s">
        <v>2</v>
      </c>
      <c r="B3" s="34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6"/>
      <c r="H3" s="35" t="s">
        <v>8</v>
      </c>
      <c r="I3" s="35"/>
      <c r="J3" s="35"/>
      <c r="K3" s="35" t="s">
        <v>9</v>
      </c>
      <c r="L3" s="35" t="s">
        <v>10</v>
      </c>
      <c r="M3" s="35" t="s">
        <v>11</v>
      </c>
    </row>
    <row r="4" spans="1:13">
      <c r="A4" s="33"/>
      <c r="B4" s="37"/>
      <c r="C4" s="35"/>
      <c r="D4" s="35"/>
      <c r="E4" s="35"/>
      <c r="F4" s="38" t="s">
        <v>12</v>
      </c>
      <c r="G4" s="39" t="s">
        <v>13</v>
      </c>
      <c r="H4" s="40" t="s">
        <v>14</v>
      </c>
      <c r="I4" s="47" t="s">
        <v>15</v>
      </c>
      <c r="J4" s="47" t="s">
        <v>16</v>
      </c>
      <c r="K4" s="35"/>
      <c r="L4" s="35"/>
      <c r="M4" s="35"/>
    </row>
    <row r="5" s="26" customFormat="1" ht="47" customHeight="1" spans="1:13">
      <c r="A5" s="41"/>
      <c r="B5" s="37"/>
      <c r="C5" s="36"/>
      <c r="D5" s="36"/>
      <c r="E5" s="36"/>
      <c r="F5" s="42"/>
      <c r="G5" s="43"/>
      <c r="H5" s="40"/>
      <c r="I5" s="40"/>
      <c r="J5" s="40"/>
      <c r="K5" s="36"/>
      <c r="L5" s="36"/>
      <c r="M5" s="36"/>
    </row>
    <row r="6" s="27" customFormat="1" ht="20" customHeight="1" spans="1:13">
      <c r="A6" s="44">
        <f>ROW()-5</f>
        <v>1</v>
      </c>
      <c r="B6" s="45" t="s">
        <v>17</v>
      </c>
      <c r="C6" s="46" t="s">
        <v>18</v>
      </c>
      <c r="D6" s="46" t="s">
        <v>19</v>
      </c>
      <c r="E6" s="45" t="s">
        <v>20</v>
      </c>
      <c r="F6" s="46"/>
      <c r="G6" s="46"/>
      <c r="H6" s="44" t="s">
        <v>21</v>
      </c>
      <c r="I6" s="44" t="s">
        <v>22</v>
      </c>
      <c r="J6" s="46" t="s">
        <v>23</v>
      </c>
      <c r="K6" s="46" t="s">
        <v>24</v>
      </c>
      <c r="L6" s="46" t="s">
        <v>25</v>
      </c>
      <c r="M6" s="48">
        <v>200</v>
      </c>
    </row>
    <row r="7" s="27" customFormat="1" ht="20" customHeight="1" spans="1:13">
      <c r="A7" s="44">
        <f t="shared" ref="A7:A16" si="0">ROW()-5</f>
        <v>2</v>
      </c>
      <c r="B7" s="45" t="s">
        <v>17</v>
      </c>
      <c r="C7" s="46" t="s">
        <v>26</v>
      </c>
      <c r="D7" s="46" t="s">
        <v>27</v>
      </c>
      <c r="E7" s="45" t="s">
        <v>20</v>
      </c>
      <c r="F7" s="46"/>
      <c r="G7" s="46"/>
      <c r="H7" s="44" t="s">
        <v>28</v>
      </c>
      <c r="I7" s="44" t="s">
        <v>29</v>
      </c>
      <c r="J7" s="46" t="s">
        <v>30</v>
      </c>
      <c r="K7" s="46" t="s">
        <v>24</v>
      </c>
      <c r="L7" s="46" t="s">
        <v>31</v>
      </c>
      <c r="M7" s="48">
        <v>200</v>
      </c>
    </row>
    <row r="8" s="27" customFormat="1" ht="20" customHeight="1" spans="1:13">
      <c r="A8" s="44">
        <f t="shared" si="0"/>
        <v>3</v>
      </c>
      <c r="B8" s="45" t="s">
        <v>17</v>
      </c>
      <c r="C8" s="46" t="s">
        <v>32</v>
      </c>
      <c r="D8" s="46" t="s">
        <v>33</v>
      </c>
      <c r="E8" s="45" t="s">
        <v>20</v>
      </c>
      <c r="F8" s="46"/>
      <c r="G8" s="46"/>
      <c r="H8" s="44" t="s">
        <v>34</v>
      </c>
      <c r="I8" s="44" t="s">
        <v>29</v>
      </c>
      <c r="J8" s="46" t="s">
        <v>35</v>
      </c>
      <c r="K8" s="46" t="s">
        <v>24</v>
      </c>
      <c r="L8" s="46" t="s">
        <v>36</v>
      </c>
      <c r="M8" s="48">
        <v>200</v>
      </c>
    </row>
    <row r="9" s="27" customFormat="1" ht="20" customHeight="1" spans="1:13">
      <c r="A9" s="44">
        <f t="shared" si="0"/>
        <v>4</v>
      </c>
      <c r="B9" s="45" t="s">
        <v>17</v>
      </c>
      <c r="C9" s="46" t="s">
        <v>37</v>
      </c>
      <c r="D9" s="46" t="s">
        <v>38</v>
      </c>
      <c r="E9" s="45" t="s">
        <v>20</v>
      </c>
      <c r="F9" s="46"/>
      <c r="G9" s="46"/>
      <c r="H9" s="44" t="s">
        <v>28</v>
      </c>
      <c r="I9" s="44" t="s">
        <v>29</v>
      </c>
      <c r="J9" s="46" t="s">
        <v>24</v>
      </c>
      <c r="K9" s="46" t="s">
        <v>24</v>
      </c>
      <c r="L9" s="46" t="s">
        <v>39</v>
      </c>
      <c r="M9" s="48">
        <v>200</v>
      </c>
    </row>
    <row r="10" s="27" customFormat="1" ht="20" customHeight="1" spans="1:13">
      <c r="A10" s="44">
        <f t="shared" si="0"/>
        <v>5</v>
      </c>
      <c r="B10" s="45" t="s">
        <v>17</v>
      </c>
      <c r="C10" s="46" t="s">
        <v>40</v>
      </c>
      <c r="D10" s="46" t="s">
        <v>41</v>
      </c>
      <c r="E10" s="45" t="s">
        <v>20</v>
      </c>
      <c r="F10" s="46"/>
      <c r="G10" s="46"/>
      <c r="H10" s="44" t="s">
        <v>28</v>
      </c>
      <c r="I10" s="44" t="s">
        <v>29</v>
      </c>
      <c r="J10" s="46" t="s">
        <v>30</v>
      </c>
      <c r="K10" s="46" t="s">
        <v>24</v>
      </c>
      <c r="L10" s="46" t="s">
        <v>42</v>
      </c>
      <c r="M10" s="48">
        <v>200</v>
      </c>
    </row>
    <row r="11" s="27" customFormat="1" ht="20" customHeight="1" spans="1:13">
      <c r="A11" s="44">
        <f t="shared" si="0"/>
        <v>6</v>
      </c>
      <c r="B11" s="45" t="s">
        <v>17</v>
      </c>
      <c r="C11" s="46" t="s">
        <v>43</v>
      </c>
      <c r="D11" s="46" t="s">
        <v>44</v>
      </c>
      <c r="E11" s="45" t="s">
        <v>20</v>
      </c>
      <c r="F11" s="46"/>
      <c r="G11" s="46"/>
      <c r="H11" s="44" t="s">
        <v>28</v>
      </c>
      <c r="I11" s="44" t="s">
        <v>29</v>
      </c>
      <c r="J11" s="46" t="s">
        <v>30</v>
      </c>
      <c r="K11" s="46" t="s">
        <v>24</v>
      </c>
      <c r="L11" s="46" t="s">
        <v>45</v>
      </c>
      <c r="M11" s="48">
        <v>200</v>
      </c>
    </row>
    <row r="12" s="27" customFormat="1" ht="20" customHeight="1" spans="1:13">
      <c r="A12" s="44">
        <f t="shared" si="0"/>
        <v>7</v>
      </c>
      <c r="B12" s="45" t="s">
        <v>17</v>
      </c>
      <c r="C12" s="46" t="s">
        <v>46</v>
      </c>
      <c r="D12" s="46" t="s">
        <v>44</v>
      </c>
      <c r="E12" s="45" t="s">
        <v>20</v>
      </c>
      <c r="F12" s="46"/>
      <c r="G12" s="46"/>
      <c r="H12" s="44" t="s">
        <v>21</v>
      </c>
      <c r="I12" s="44" t="s">
        <v>22</v>
      </c>
      <c r="J12" s="46" t="s">
        <v>23</v>
      </c>
      <c r="K12" s="46" t="s">
        <v>24</v>
      </c>
      <c r="L12" s="46" t="s">
        <v>47</v>
      </c>
      <c r="M12" s="48">
        <v>200</v>
      </c>
    </row>
    <row r="13" s="27" customFormat="1" ht="20" customHeight="1" spans="1:13">
      <c r="A13" s="44">
        <f t="shared" si="0"/>
        <v>8</v>
      </c>
      <c r="B13" s="45" t="s">
        <v>17</v>
      </c>
      <c r="C13" s="46" t="s">
        <v>48</v>
      </c>
      <c r="D13" s="46" t="s">
        <v>49</v>
      </c>
      <c r="E13" s="45" t="s">
        <v>20</v>
      </c>
      <c r="F13" s="46"/>
      <c r="G13" s="46"/>
      <c r="H13" s="44" t="s">
        <v>28</v>
      </c>
      <c r="I13" s="44" t="s">
        <v>22</v>
      </c>
      <c r="J13" s="46" t="s">
        <v>24</v>
      </c>
      <c r="K13" s="46" t="s">
        <v>24</v>
      </c>
      <c r="L13" s="46" t="s">
        <v>50</v>
      </c>
      <c r="M13" s="48">
        <v>200</v>
      </c>
    </row>
    <row r="14" s="27" customFormat="1" ht="20" customHeight="1" spans="1:13">
      <c r="A14" s="44">
        <f t="shared" si="0"/>
        <v>9</v>
      </c>
      <c r="B14" s="45" t="s">
        <v>17</v>
      </c>
      <c r="C14" s="46" t="s">
        <v>51</v>
      </c>
      <c r="D14" s="46" t="s">
        <v>52</v>
      </c>
      <c r="E14" s="45" t="s">
        <v>20</v>
      </c>
      <c r="F14" s="46"/>
      <c r="G14" s="46"/>
      <c r="H14" s="44" t="s">
        <v>28</v>
      </c>
      <c r="I14" s="44" t="s">
        <v>29</v>
      </c>
      <c r="J14" s="46" t="s">
        <v>30</v>
      </c>
      <c r="K14" s="46" t="s">
        <v>24</v>
      </c>
      <c r="L14" s="46" t="s">
        <v>53</v>
      </c>
      <c r="M14" s="48">
        <v>200</v>
      </c>
    </row>
    <row r="15" s="27" customFormat="1" ht="20" customHeight="1" spans="1:13">
      <c r="A15" s="44">
        <f t="shared" si="0"/>
        <v>10</v>
      </c>
      <c r="B15" s="45" t="s">
        <v>17</v>
      </c>
      <c r="C15" s="46" t="s">
        <v>54</v>
      </c>
      <c r="D15" s="46" t="s">
        <v>55</v>
      </c>
      <c r="E15" s="45" t="s">
        <v>20</v>
      </c>
      <c r="F15" s="46"/>
      <c r="G15" s="46"/>
      <c r="H15" s="44" t="s">
        <v>28</v>
      </c>
      <c r="I15" s="44" t="s">
        <v>29</v>
      </c>
      <c r="J15" s="46" t="s">
        <v>30</v>
      </c>
      <c r="K15" s="46" t="s">
        <v>24</v>
      </c>
      <c r="L15" s="46" t="s">
        <v>56</v>
      </c>
      <c r="M15" s="48">
        <v>200</v>
      </c>
    </row>
    <row r="16" s="27" customFormat="1" ht="20" customHeight="1" spans="1:13">
      <c r="A16" s="44">
        <f t="shared" si="0"/>
        <v>11</v>
      </c>
      <c r="B16" s="45" t="s">
        <v>17</v>
      </c>
      <c r="C16" s="46" t="s">
        <v>57</v>
      </c>
      <c r="D16" s="46" t="s">
        <v>58</v>
      </c>
      <c r="E16" s="45" t="s">
        <v>20</v>
      </c>
      <c r="F16" s="46"/>
      <c r="G16" s="46"/>
      <c r="H16" s="44" t="s">
        <v>21</v>
      </c>
      <c r="I16" s="44" t="s">
        <v>22</v>
      </c>
      <c r="J16" s="46" t="s">
        <v>23</v>
      </c>
      <c r="K16" s="46" t="s">
        <v>24</v>
      </c>
      <c r="L16" s="46" t="s">
        <v>59</v>
      </c>
      <c r="M16" s="48">
        <v>200</v>
      </c>
    </row>
    <row r="17" s="27" customFormat="1" ht="20" customHeight="1" spans="1:13">
      <c r="A17" s="44">
        <f t="shared" ref="A17:A26" si="1">ROW()-5</f>
        <v>12</v>
      </c>
      <c r="B17" s="45" t="s">
        <v>17</v>
      </c>
      <c r="C17" s="46" t="s">
        <v>60</v>
      </c>
      <c r="D17" s="46" t="s">
        <v>61</v>
      </c>
      <c r="E17" s="45" t="s">
        <v>20</v>
      </c>
      <c r="F17" s="46"/>
      <c r="G17" s="46"/>
      <c r="H17" s="44" t="s">
        <v>34</v>
      </c>
      <c r="I17" s="44" t="s">
        <v>29</v>
      </c>
      <c r="J17" s="46" t="s">
        <v>35</v>
      </c>
      <c r="K17" s="46" t="s">
        <v>24</v>
      </c>
      <c r="L17" s="46" t="s">
        <v>62</v>
      </c>
      <c r="M17" s="48">
        <v>200</v>
      </c>
    </row>
    <row r="18" s="27" customFormat="1" ht="20" customHeight="1" spans="1:13">
      <c r="A18" s="44">
        <f t="shared" si="1"/>
        <v>13</v>
      </c>
      <c r="B18" s="45" t="s">
        <v>17</v>
      </c>
      <c r="C18" s="46" t="s">
        <v>63</v>
      </c>
      <c r="D18" s="46" t="s">
        <v>64</v>
      </c>
      <c r="E18" s="45" t="s">
        <v>20</v>
      </c>
      <c r="F18" s="46"/>
      <c r="G18" s="46"/>
      <c r="H18" s="44" t="s">
        <v>28</v>
      </c>
      <c r="I18" s="44" t="s">
        <v>29</v>
      </c>
      <c r="J18" s="46" t="s">
        <v>30</v>
      </c>
      <c r="K18" s="46" t="s">
        <v>24</v>
      </c>
      <c r="L18" s="46" t="s">
        <v>65</v>
      </c>
      <c r="M18" s="48">
        <v>200</v>
      </c>
    </row>
    <row r="19" s="27" customFormat="1" ht="20" customHeight="1" spans="1:13">
      <c r="A19" s="44">
        <f t="shared" si="1"/>
        <v>14</v>
      </c>
      <c r="B19" s="45" t="s">
        <v>17</v>
      </c>
      <c r="C19" s="46" t="s">
        <v>66</v>
      </c>
      <c r="D19" s="46" t="s">
        <v>67</v>
      </c>
      <c r="E19" s="45" t="s">
        <v>20</v>
      </c>
      <c r="F19" s="46"/>
      <c r="G19" s="46"/>
      <c r="H19" s="44" t="s">
        <v>28</v>
      </c>
      <c r="I19" s="44" t="s">
        <v>29</v>
      </c>
      <c r="J19" s="46" t="s">
        <v>68</v>
      </c>
      <c r="K19" s="46" t="s">
        <v>24</v>
      </c>
      <c r="L19" s="46" t="s">
        <v>69</v>
      </c>
      <c r="M19" s="48">
        <v>200</v>
      </c>
    </row>
    <row r="20" s="27" customFormat="1" ht="20" customHeight="1" spans="1:13">
      <c r="A20" s="44">
        <f t="shared" si="1"/>
        <v>15</v>
      </c>
      <c r="B20" s="45" t="s">
        <v>17</v>
      </c>
      <c r="C20" s="46" t="s">
        <v>70</v>
      </c>
      <c r="D20" s="46" t="s">
        <v>71</v>
      </c>
      <c r="E20" s="45" t="s">
        <v>20</v>
      </c>
      <c r="F20" s="46"/>
      <c r="G20" s="46"/>
      <c r="H20" s="44" t="s">
        <v>34</v>
      </c>
      <c r="I20" s="44" t="s">
        <v>22</v>
      </c>
      <c r="J20" s="46" t="s">
        <v>72</v>
      </c>
      <c r="K20" s="46" t="s">
        <v>24</v>
      </c>
      <c r="L20" s="46" t="s">
        <v>73</v>
      </c>
      <c r="M20" s="48">
        <v>200</v>
      </c>
    </row>
    <row r="21" s="27" customFormat="1" ht="20" customHeight="1" spans="1:13">
      <c r="A21" s="44">
        <f t="shared" si="1"/>
        <v>16</v>
      </c>
      <c r="B21" s="45" t="s">
        <v>17</v>
      </c>
      <c r="C21" s="46" t="s">
        <v>74</v>
      </c>
      <c r="D21" s="46" t="s">
        <v>71</v>
      </c>
      <c r="E21" s="45" t="s">
        <v>20</v>
      </c>
      <c r="F21" s="46"/>
      <c r="G21" s="46"/>
      <c r="H21" s="44" t="s">
        <v>21</v>
      </c>
      <c r="I21" s="44" t="s">
        <v>22</v>
      </c>
      <c r="J21" s="46" t="s">
        <v>23</v>
      </c>
      <c r="K21" s="46" t="s">
        <v>24</v>
      </c>
      <c r="L21" s="46" t="s">
        <v>75</v>
      </c>
      <c r="M21" s="48">
        <v>200</v>
      </c>
    </row>
    <row r="22" s="27" customFormat="1" ht="20" customHeight="1" spans="1:13">
      <c r="A22" s="44">
        <f t="shared" si="1"/>
        <v>17</v>
      </c>
      <c r="B22" s="45" t="s">
        <v>17</v>
      </c>
      <c r="C22" s="46" t="s">
        <v>76</v>
      </c>
      <c r="D22" s="46" t="s">
        <v>55</v>
      </c>
      <c r="E22" s="45" t="s">
        <v>20</v>
      </c>
      <c r="F22" s="46"/>
      <c r="G22" s="46"/>
      <c r="H22" s="44" t="s">
        <v>21</v>
      </c>
      <c r="I22" s="44" t="s">
        <v>22</v>
      </c>
      <c r="J22" s="46" t="s">
        <v>23</v>
      </c>
      <c r="K22" s="46" t="s">
        <v>24</v>
      </c>
      <c r="L22" s="46" t="s">
        <v>77</v>
      </c>
      <c r="M22" s="48">
        <v>200</v>
      </c>
    </row>
    <row r="23" s="27" customFormat="1" ht="20" customHeight="1" spans="1:13">
      <c r="A23" s="44">
        <f t="shared" si="1"/>
        <v>18</v>
      </c>
      <c r="B23" s="45" t="s">
        <v>17</v>
      </c>
      <c r="C23" s="46" t="s">
        <v>78</v>
      </c>
      <c r="D23" s="46" t="s">
        <v>55</v>
      </c>
      <c r="E23" s="45" t="s">
        <v>20</v>
      </c>
      <c r="F23" s="46"/>
      <c r="G23" s="46"/>
      <c r="H23" s="44" t="s">
        <v>34</v>
      </c>
      <c r="I23" s="44" t="s">
        <v>29</v>
      </c>
      <c r="J23" s="46" t="s">
        <v>35</v>
      </c>
      <c r="K23" s="46" t="s">
        <v>24</v>
      </c>
      <c r="L23" s="46" t="s">
        <v>79</v>
      </c>
      <c r="M23" s="48">
        <v>200</v>
      </c>
    </row>
    <row r="24" s="27" customFormat="1" ht="20" customHeight="1" spans="1:13">
      <c r="A24" s="44">
        <f t="shared" si="1"/>
        <v>19</v>
      </c>
      <c r="B24" s="45" t="s">
        <v>17</v>
      </c>
      <c r="C24" s="46" t="s">
        <v>80</v>
      </c>
      <c r="D24" s="46" t="s">
        <v>81</v>
      </c>
      <c r="E24" s="45" t="s">
        <v>20</v>
      </c>
      <c r="F24" s="46"/>
      <c r="G24" s="46"/>
      <c r="H24" s="44" t="s">
        <v>28</v>
      </c>
      <c r="I24" s="44" t="s">
        <v>29</v>
      </c>
      <c r="J24" s="46" t="s">
        <v>30</v>
      </c>
      <c r="K24" s="46" t="s">
        <v>24</v>
      </c>
      <c r="L24" s="46" t="s">
        <v>82</v>
      </c>
      <c r="M24" s="48">
        <v>200</v>
      </c>
    </row>
    <row r="25" s="27" customFormat="1" ht="20" customHeight="1" spans="1:13">
      <c r="A25" s="44">
        <f t="shared" si="1"/>
        <v>20</v>
      </c>
      <c r="B25" s="45" t="s">
        <v>17</v>
      </c>
      <c r="C25" s="46" t="s">
        <v>83</v>
      </c>
      <c r="D25" s="46" t="s">
        <v>84</v>
      </c>
      <c r="E25" s="45" t="s">
        <v>20</v>
      </c>
      <c r="F25" s="46"/>
      <c r="G25" s="46"/>
      <c r="H25" s="44" t="s">
        <v>21</v>
      </c>
      <c r="I25" s="44" t="s">
        <v>22</v>
      </c>
      <c r="J25" s="46" t="s">
        <v>23</v>
      </c>
      <c r="K25" s="46" t="s">
        <v>24</v>
      </c>
      <c r="L25" s="46" t="s">
        <v>85</v>
      </c>
      <c r="M25" s="48">
        <v>200</v>
      </c>
    </row>
    <row r="26" s="27" customFormat="1" ht="20" customHeight="1" spans="1:13">
      <c r="A26" s="44">
        <f t="shared" si="1"/>
        <v>21</v>
      </c>
      <c r="B26" s="45" t="s">
        <v>17</v>
      </c>
      <c r="C26" s="46" t="s">
        <v>86</v>
      </c>
      <c r="D26" s="46" t="s">
        <v>84</v>
      </c>
      <c r="E26" s="45" t="s">
        <v>20</v>
      </c>
      <c r="F26" s="46"/>
      <c r="G26" s="46"/>
      <c r="H26" s="44" t="s">
        <v>28</v>
      </c>
      <c r="I26" s="44" t="s">
        <v>29</v>
      </c>
      <c r="J26" s="46" t="s">
        <v>30</v>
      </c>
      <c r="K26" s="46" t="s">
        <v>24</v>
      </c>
      <c r="L26" s="46" t="s">
        <v>87</v>
      </c>
      <c r="M26" s="48">
        <v>200</v>
      </c>
    </row>
    <row r="27" s="27" customFormat="1" ht="20" customHeight="1" spans="1:13">
      <c r="A27" s="44">
        <f t="shared" ref="A27:A36" si="2">ROW()-5</f>
        <v>22</v>
      </c>
      <c r="B27" s="45" t="s">
        <v>17</v>
      </c>
      <c r="C27" s="46" t="s">
        <v>88</v>
      </c>
      <c r="D27" s="46" t="s">
        <v>89</v>
      </c>
      <c r="E27" s="45" t="s">
        <v>20</v>
      </c>
      <c r="F27" s="46"/>
      <c r="G27" s="46"/>
      <c r="H27" s="44" t="s">
        <v>21</v>
      </c>
      <c r="I27" s="44" t="s">
        <v>22</v>
      </c>
      <c r="J27" s="46" t="s">
        <v>23</v>
      </c>
      <c r="K27" s="46" t="s">
        <v>24</v>
      </c>
      <c r="L27" s="46" t="s">
        <v>90</v>
      </c>
      <c r="M27" s="48">
        <v>200</v>
      </c>
    </row>
    <row r="28" s="27" customFormat="1" ht="20" customHeight="1" spans="1:13">
      <c r="A28" s="44">
        <f t="shared" si="2"/>
        <v>23</v>
      </c>
      <c r="B28" s="45" t="s">
        <v>17</v>
      </c>
      <c r="C28" s="46" t="s">
        <v>91</v>
      </c>
      <c r="D28" s="46" t="s">
        <v>71</v>
      </c>
      <c r="E28" s="45" t="s">
        <v>20</v>
      </c>
      <c r="F28" s="46"/>
      <c r="G28" s="46"/>
      <c r="H28" s="44" t="s">
        <v>21</v>
      </c>
      <c r="I28" s="44" t="s">
        <v>22</v>
      </c>
      <c r="J28" s="46" t="s">
        <v>23</v>
      </c>
      <c r="K28" s="46" t="s">
        <v>24</v>
      </c>
      <c r="L28" s="46" t="s">
        <v>92</v>
      </c>
      <c r="M28" s="48">
        <v>200</v>
      </c>
    </row>
    <row r="29" s="27" customFormat="1" ht="20" customHeight="1" spans="1:13">
      <c r="A29" s="44">
        <f t="shared" si="2"/>
        <v>24</v>
      </c>
      <c r="B29" s="45" t="s">
        <v>17</v>
      </c>
      <c r="C29" s="46" t="s">
        <v>93</v>
      </c>
      <c r="D29" s="46" t="s">
        <v>94</v>
      </c>
      <c r="E29" s="45" t="s">
        <v>20</v>
      </c>
      <c r="F29" s="46"/>
      <c r="G29" s="46"/>
      <c r="H29" s="44" t="s">
        <v>28</v>
      </c>
      <c r="I29" s="44" t="s">
        <v>22</v>
      </c>
      <c r="J29" s="46" t="s">
        <v>24</v>
      </c>
      <c r="K29" s="46" t="s">
        <v>24</v>
      </c>
      <c r="L29" s="46" t="s">
        <v>95</v>
      </c>
      <c r="M29" s="48">
        <v>200</v>
      </c>
    </row>
    <row r="30" s="27" customFormat="1" ht="20" customHeight="1" spans="1:13">
      <c r="A30" s="44">
        <f t="shared" si="2"/>
        <v>25</v>
      </c>
      <c r="B30" s="45" t="s">
        <v>17</v>
      </c>
      <c r="C30" s="46" t="s">
        <v>96</v>
      </c>
      <c r="D30" s="46" t="s">
        <v>97</v>
      </c>
      <c r="E30" s="45" t="s">
        <v>20</v>
      </c>
      <c r="F30" s="46"/>
      <c r="G30" s="46"/>
      <c r="H30" s="44" t="s">
        <v>28</v>
      </c>
      <c r="I30" s="44" t="s">
        <v>29</v>
      </c>
      <c r="J30" s="46" t="s">
        <v>30</v>
      </c>
      <c r="K30" s="46" t="s">
        <v>24</v>
      </c>
      <c r="L30" s="46" t="s">
        <v>98</v>
      </c>
      <c r="M30" s="48">
        <v>200</v>
      </c>
    </row>
    <row r="31" s="27" customFormat="1" ht="20" customHeight="1" spans="1:13">
      <c r="A31" s="44">
        <f t="shared" si="2"/>
        <v>26</v>
      </c>
      <c r="B31" s="45" t="s">
        <v>17</v>
      </c>
      <c r="C31" s="46" t="s">
        <v>99</v>
      </c>
      <c r="D31" s="46" t="s">
        <v>97</v>
      </c>
      <c r="E31" s="45" t="s">
        <v>20</v>
      </c>
      <c r="F31" s="46"/>
      <c r="G31" s="46"/>
      <c r="H31" s="44" t="s">
        <v>21</v>
      </c>
      <c r="I31" s="44" t="s">
        <v>22</v>
      </c>
      <c r="J31" s="46" t="s">
        <v>23</v>
      </c>
      <c r="K31" s="46" t="s">
        <v>24</v>
      </c>
      <c r="L31" s="46" t="s">
        <v>100</v>
      </c>
      <c r="M31" s="48">
        <v>200</v>
      </c>
    </row>
    <row r="32" s="27" customFormat="1" ht="20" customHeight="1" spans="1:13">
      <c r="A32" s="44">
        <f t="shared" si="2"/>
        <v>27</v>
      </c>
      <c r="B32" s="45" t="s">
        <v>17</v>
      </c>
      <c r="C32" s="46" t="s">
        <v>101</v>
      </c>
      <c r="D32" s="46" t="s">
        <v>102</v>
      </c>
      <c r="E32" s="45" t="s">
        <v>20</v>
      </c>
      <c r="F32" s="46"/>
      <c r="G32" s="46"/>
      <c r="H32" s="44" t="s">
        <v>21</v>
      </c>
      <c r="I32" s="44" t="s">
        <v>22</v>
      </c>
      <c r="J32" s="46" t="s">
        <v>23</v>
      </c>
      <c r="K32" s="46" t="s">
        <v>24</v>
      </c>
      <c r="L32" s="46" t="s">
        <v>103</v>
      </c>
      <c r="M32" s="48">
        <v>200</v>
      </c>
    </row>
    <row r="33" s="27" customFormat="1" ht="20" customHeight="1" spans="1:13">
      <c r="A33" s="44">
        <f t="shared" si="2"/>
        <v>28</v>
      </c>
      <c r="B33" s="45" t="s">
        <v>17</v>
      </c>
      <c r="C33" s="46" t="s">
        <v>104</v>
      </c>
      <c r="D33" s="46" t="s">
        <v>89</v>
      </c>
      <c r="E33" s="45" t="s">
        <v>20</v>
      </c>
      <c r="F33" s="46"/>
      <c r="G33" s="46"/>
      <c r="H33" s="44" t="s">
        <v>34</v>
      </c>
      <c r="I33" s="44" t="s">
        <v>22</v>
      </c>
      <c r="J33" s="46" t="s">
        <v>72</v>
      </c>
      <c r="K33" s="46" t="s">
        <v>24</v>
      </c>
      <c r="L33" s="46" t="s">
        <v>105</v>
      </c>
      <c r="M33" s="48">
        <v>200</v>
      </c>
    </row>
    <row r="34" s="27" customFormat="1" ht="20" customHeight="1" spans="1:13">
      <c r="A34" s="44">
        <f t="shared" si="2"/>
        <v>29</v>
      </c>
      <c r="B34" s="45" t="s">
        <v>17</v>
      </c>
      <c r="C34" s="46" t="s">
        <v>106</v>
      </c>
      <c r="D34" s="46" t="s">
        <v>94</v>
      </c>
      <c r="E34" s="45" t="s">
        <v>20</v>
      </c>
      <c r="F34" s="46"/>
      <c r="G34" s="46"/>
      <c r="H34" s="44" t="s">
        <v>21</v>
      </c>
      <c r="I34" s="44" t="s">
        <v>22</v>
      </c>
      <c r="J34" s="46" t="s">
        <v>23</v>
      </c>
      <c r="K34" s="46" t="s">
        <v>24</v>
      </c>
      <c r="L34" s="46" t="s">
        <v>107</v>
      </c>
      <c r="M34" s="48">
        <v>200</v>
      </c>
    </row>
    <row r="35" s="27" customFormat="1" ht="20" customHeight="1" spans="1:13">
      <c r="A35" s="44">
        <f t="shared" si="2"/>
        <v>30</v>
      </c>
      <c r="B35" s="45" t="s">
        <v>17</v>
      </c>
      <c r="C35" s="46" t="s">
        <v>108</v>
      </c>
      <c r="D35" s="46" t="s">
        <v>55</v>
      </c>
      <c r="E35" s="45" t="s">
        <v>20</v>
      </c>
      <c r="F35" s="46"/>
      <c r="G35" s="46"/>
      <c r="H35" s="44" t="s">
        <v>28</v>
      </c>
      <c r="I35" s="44" t="s">
        <v>22</v>
      </c>
      <c r="J35" s="46" t="s">
        <v>24</v>
      </c>
      <c r="K35" s="46" t="s">
        <v>24</v>
      </c>
      <c r="L35" s="46" t="s">
        <v>109</v>
      </c>
      <c r="M35" s="48">
        <v>200</v>
      </c>
    </row>
    <row r="36" s="27" customFormat="1" ht="20" customHeight="1" spans="1:13">
      <c r="A36" s="44">
        <f t="shared" si="2"/>
        <v>31</v>
      </c>
      <c r="B36" s="45" t="s">
        <v>17</v>
      </c>
      <c r="C36" s="46" t="s">
        <v>110</v>
      </c>
      <c r="D36" s="46" t="s">
        <v>111</v>
      </c>
      <c r="E36" s="45" t="s">
        <v>112</v>
      </c>
      <c r="F36" s="46"/>
      <c r="G36" s="46"/>
      <c r="H36" s="44"/>
      <c r="I36" s="44"/>
      <c r="J36" s="46"/>
      <c r="K36" s="46" t="s">
        <v>113</v>
      </c>
      <c r="L36" s="46" t="s">
        <v>53</v>
      </c>
      <c r="M36" s="48">
        <v>200</v>
      </c>
    </row>
    <row r="37" s="27" customFormat="1" ht="20" customHeight="1" spans="1:13">
      <c r="A37" s="44">
        <f t="shared" ref="A37:A46" si="3">ROW()-5</f>
        <v>32</v>
      </c>
      <c r="B37" s="45" t="s">
        <v>17</v>
      </c>
      <c r="C37" s="46" t="s">
        <v>114</v>
      </c>
      <c r="D37" s="46" t="s">
        <v>115</v>
      </c>
      <c r="E37" s="45" t="s">
        <v>112</v>
      </c>
      <c r="F37" s="46"/>
      <c r="G37" s="46"/>
      <c r="H37" s="44"/>
      <c r="I37" s="44"/>
      <c r="J37" s="46"/>
      <c r="K37" s="46" t="s">
        <v>116</v>
      </c>
      <c r="L37" s="46" t="s">
        <v>117</v>
      </c>
      <c r="M37" s="48">
        <v>200</v>
      </c>
    </row>
    <row r="38" s="27" customFormat="1" ht="20" customHeight="1" spans="1:13">
      <c r="A38" s="44">
        <f t="shared" si="3"/>
        <v>33</v>
      </c>
      <c r="B38" s="45" t="s">
        <v>17</v>
      </c>
      <c r="C38" s="46" t="s">
        <v>118</v>
      </c>
      <c r="D38" s="46" t="s">
        <v>52</v>
      </c>
      <c r="E38" s="45" t="s">
        <v>119</v>
      </c>
      <c r="F38" s="46"/>
      <c r="G38" s="46"/>
      <c r="H38" s="44"/>
      <c r="I38" s="44"/>
      <c r="J38" s="46"/>
      <c r="K38" s="46" t="s">
        <v>116</v>
      </c>
      <c r="L38" s="46" t="s">
        <v>120</v>
      </c>
      <c r="M38" s="48">
        <v>200</v>
      </c>
    </row>
    <row r="39" s="27" customFormat="1" ht="20" customHeight="1" spans="1:13">
      <c r="A39" s="44">
        <f t="shared" si="3"/>
        <v>34</v>
      </c>
      <c r="B39" s="45" t="s">
        <v>17</v>
      </c>
      <c r="C39" s="46" t="s">
        <v>121</v>
      </c>
      <c r="D39" s="46" t="s">
        <v>58</v>
      </c>
      <c r="E39" s="45" t="s">
        <v>119</v>
      </c>
      <c r="F39" s="46"/>
      <c r="G39" s="46"/>
      <c r="H39" s="44"/>
      <c r="I39" s="44"/>
      <c r="J39" s="46"/>
      <c r="K39" s="46" t="s">
        <v>116</v>
      </c>
      <c r="L39" s="46" t="s">
        <v>122</v>
      </c>
      <c r="M39" s="48">
        <v>200</v>
      </c>
    </row>
    <row r="40" s="27" customFormat="1" ht="20" customHeight="1" spans="1:13">
      <c r="A40" s="44">
        <f t="shared" si="3"/>
        <v>35</v>
      </c>
      <c r="B40" s="45" t="s">
        <v>17</v>
      </c>
      <c r="C40" s="46" t="s">
        <v>123</v>
      </c>
      <c r="D40" s="46" t="s">
        <v>58</v>
      </c>
      <c r="E40" s="45" t="s">
        <v>119</v>
      </c>
      <c r="F40" s="46"/>
      <c r="G40" s="46"/>
      <c r="H40" s="44"/>
      <c r="I40" s="44"/>
      <c r="J40" s="46"/>
      <c r="K40" s="46" t="s">
        <v>116</v>
      </c>
      <c r="L40" s="46" t="s">
        <v>92</v>
      </c>
      <c r="M40" s="48">
        <v>200</v>
      </c>
    </row>
    <row r="41" s="27" customFormat="1" ht="20" customHeight="1" spans="1:13">
      <c r="A41" s="44">
        <f t="shared" si="3"/>
        <v>36</v>
      </c>
      <c r="B41" s="45" t="s">
        <v>17</v>
      </c>
      <c r="C41" s="46" t="s">
        <v>124</v>
      </c>
      <c r="D41" s="46" t="s">
        <v>125</v>
      </c>
      <c r="E41" s="45" t="s">
        <v>119</v>
      </c>
      <c r="F41" s="46"/>
      <c r="G41" s="46"/>
      <c r="H41" s="44"/>
      <c r="I41" s="44"/>
      <c r="J41" s="46"/>
      <c r="K41" s="46" t="s">
        <v>126</v>
      </c>
      <c r="L41" s="46" t="s">
        <v>127</v>
      </c>
      <c r="M41" s="48">
        <v>200</v>
      </c>
    </row>
    <row r="42" s="27" customFormat="1" ht="20" customHeight="1" spans="1:13">
      <c r="A42" s="44">
        <f t="shared" si="3"/>
        <v>37</v>
      </c>
      <c r="B42" s="45" t="s">
        <v>17</v>
      </c>
      <c r="C42" s="46" t="s">
        <v>128</v>
      </c>
      <c r="D42" s="46" t="s">
        <v>61</v>
      </c>
      <c r="E42" s="45" t="s">
        <v>119</v>
      </c>
      <c r="F42" s="46"/>
      <c r="G42" s="46"/>
      <c r="H42" s="44"/>
      <c r="I42" s="44"/>
      <c r="J42" s="46"/>
      <c r="K42" s="46" t="s">
        <v>126</v>
      </c>
      <c r="L42" s="46" t="s">
        <v>129</v>
      </c>
      <c r="M42" s="48">
        <v>200</v>
      </c>
    </row>
    <row r="43" s="27" customFormat="1" ht="20" customHeight="1" spans="1:13">
      <c r="A43" s="44">
        <f t="shared" si="3"/>
        <v>38</v>
      </c>
      <c r="B43" s="45" t="s">
        <v>17</v>
      </c>
      <c r="C43" s="46" t="s">
        <v>130</v>
      </c>
      <c r="D43" s="46" t="s">
        <v>131</v>
      </c>
      <c r="E43" s="45" t="s">
        <v>119</v>
      </c>
      <c r="F43" s="46"/>
      <c r="G43" s="46"/>
      <c r="H43" s="44"/>
      <c r="I43" s="44"/>
      <c r="J43" s="46"/>
      <c r="K43" s="46" t="s">
        <v>126</v>
      </c>
      <c r="L43" s="46" t="s">
        <v>132</v>
      </c>
      <c r="M43" s="48">
        <v>200</v>
      </c>
    </row>
    <row r="44" s="27" customFormat="1" ht="20" customHeight="1" spans="1:13">
      <c r="A44" s="44">
        <f t="shared" si="3"/>
        <v>39</v>
      </c>
      <c r="B44" s="45" t="s">
        <v>17</v>
      </c>
      <c r="C44" s="46" t="s">
        <v>133</v>
      </c>
      <c r="D44" s="46" t="s">
        <v>134</v>
      </c>
      <c r="E44" s="45" t="s">
        <v>119</v>
      </c>
      <c r="F44" s="46"/>
      <c r="G44" s="46"/>
      <c r="H44" s="44"/>
      <c r="I44" s="44"/>
      <c r="J44" s="46"/>
      <c r="K44" s="46" t="s">
        <v>113</v>
      </c>
      <c r="L44" s="46" t="s">
        <v>135</v>
      </c>
      <c r="M44" s="48">
        <v>200</v>
      </c>
    </row>
    <row r="45" s="27" customFormat="1" ht="20" customHeight="1" spans="1:13">
      <c r="A45" s="44">
        <f t="shared" si="3"/>
        <v>40</v>
      </c>
      <c r="B45" s="45" t="s">
        <v>17</v>
      </c>
      <c r="C45" s="46" t="s">
        <v>136</v>
      </c>
      <c r="D45" s="46" t="s">
        <v>137</v>
      </c>
      <c r="E45" s="45" t="s">
        <v>119</v>
      </c>
      <c r="F45" s="46"/>
      <c r="G45" s="46"/>
      <c r="H45" s="44"/>
      <c r="I45" s="44"/>
      <c r="J45" s="46"/>
      <c r="K45" s="46" t="s">
        <v>116</v>
      </c>
      <c r="L45" s="46" t="s">
        <v>138</v>
      </c>
      <c r="M45" s="48">
        <v>200</v>
      </c>
    </row>
    <row r="46" s="27" customFormat="1" ht="20" customHeight="1" spans="1:13">
      <c r="A46" s="44">
        <f t="shared" si="3"/>
        <v>41</v>
      </c>
      <c r="B46" s="45" t="s">
        <v>17</v>
      </c>
      <c r="C46" s="46" t="s">
        <v>139</v>
      </c>
      <c r="D46" s="46" t="s">
        <v>134</v>
      </c>
      <c r="E46" s="45" t="s">
        <v>119</v>
      </c>
      <c r="F46" s="46"/>
      <c r="G46" s="46"/>
      <c r="H46" s="44"/>
      <c r="I46" s="44"/>
      <c r="J46" s="46"/>
      <c r="K46" s="46" t="s">
        <v>113</v>
      </c>
      <c r="L46" s="46" t="s">
        <v>140</v>
      </c>
      <c r="M46" s="48">
        <v>200</v>
      </c>
    </row>
    <row r="47" s="27" customFormat="1" ht="20" customHeight="1" spans="1:13">
      <c r="A47" s="44">
        <f t="shared" ref="A47:A56" si="4">ROW()-5</f>
        <v>42</v>
      </c>
      <c r="B47" s="45" t="s">
        <v>17</v>
      </c>
      <c r="C47" s="46" t="s">
        <v>141</v>
      </c>
      <c r="D47" s="46" t="s">
        <v>89</v>
      </c>
      <c r="E47" s="45" t="s">
        <v>119</v>
      </c>
      <c r="F47" s="46"/>
      <c r="G47" s="46"/>
      <c r="H47" s="44"/>
      <c r="I47" s="44"/>
      <c r="J47" s="46"/>
      <c r="K47" s="46" t="s">
        <v>116</v>
      </c>
      <c r="L47" s="46" t="s">
        <v>142</v>
      </c>
      <c r="M47" s="48">
        <v>200</v>
      </c>
    </row>
    <row r="48" s="27" customFormat="1" ht="20" customHeight="1" spans="1:13">
      <c r="A48" s="44">
        <f t="shared" si="4"/>
        <v>43</v>
      </c>
      <c r="B48" s="45" t="s">
        <v>17</v>
      </c>
      <c r="C48" s="46" t="s">
        <v>143</v>
      </c>
      <c r="D48" s="46" t="s">
        <v>64</v>
      </c>
      <c r="E48" s="45" t="s">
        <v>119</v>
      </c>
      <c r="F48" s="46"/>
      <c r="G48" s="46"/>
      <c r="H48" s="44"/>
      <c r="I48" s="44"/>
      <c r="J48" s="46"/>
      <c r="K48" s="46" t="s">
        <v>113</v>
      </c>
      <c r="L48" s="46" t="s">
        <v>144</v>
      </c>
      <c r="M48" s="48">
        <v>200</v>
      </c>
    </row>
    <row r="49" s="27" customFormat="1" ht="20" customHeight="1" spans="1:13">
      <c r="A49" s="44">
        <f t="shared" si="4"/>
        <v>44</v>
      </c>
      <c r="B49" s="45" t="s">
        <v>17</v>
      </c>
      <c r="C49" s="46" t="s">
        <v>145</v>
      </c>
      <c r="D49" s="46" t="s">
        <v>146</v>
      </c>
      <c r="E49" s="45" t="s">
        <v>119</v>
      </c>
      <c r="F49" s="46"/>
      <c r="G49" s="46"/>
      <c r="H49" s="44"/>
      <c r="I49" s="44"/>
      <c r="J49" s="46"/>
      <c r="K49" s="46" t="s">
        <v>126</v>
      </c>
      <c r="L49" s="46" t="s">
        <v>142</v>
      </c>
      <c r="M49" s="48">
        <v>200</v>
      </c>
    </row>
    <row r="50" s="27" customFormat="1" ht="20" customHeight="1" spans="1:13">
      <c r="A50" s="44">
        <f t="shared" si="4"/>
        <v>45</v>
      </c>
      <c r="B50" s="45" t="s">
        <v>17</v>
      </c>
      <c r="C50" s="46" t="s">
        <v>147</v>
      </c>
      <c r="D50" s="46" t="s">
        <v>115</v>
      </c>
      <c r="E50" s="45" t="s">
        <v>119</v>
      </c>
      <c r="F50" s="46"/>
      <c r="G50" s="46"/>
      <c r="H50" s="44"/>
      <c r="I50" s="44"/>
      <c r="J50" s="46"/>
      <c r="K50" s="46" t="s">
        <v>148</v>
      </c>
      <c r="L50" s="46" t="s">
        <v>149</v>
      </c>
      <c r="M50" s="48">
        <v>200</v>
      </c>
    </row>
    <row r="51" s="27" customFormat="1" ht="20" customHeight="1" spans="1:13">
      <c r="A51" s="44">
        <f t="shared" si="4"/>
        <v>46</v>
      </c>
      <c r="B51" s="45" t="s">
        <v>17</v>
      </c>
      <c r="C51" s="46" t="s">
        <v>150</v>
      </c>
      <c r="D51" s="46" t="s">
        <v>131</v>
      </c>
      <c r="E51" s="45" t="s">
        <v>119</v>
      </c>
      <c r="F51" s="46"/>
      <c r="G51" s="46"/>
      <c r="H51" s="44"/>
      <c r="I51" s="44"/>
      <c r="J51" s="46"/>
      <c r="K51" s="46" t="s">
        <v>126</v>
      </c>
      <c r="L51" s="46" t="s">
        <v>151</v>
      </c>
      <c r="M51" s="48">
        <v>200</v>
      </c>
    </row>
    <row r="52" s="27" customFormat="1" ht="20" customHeight="1" spans="1:13">
      <c r="A52" s="44">
        <f t="shared" si="4"/>
        <v>47</v>
      </c>
      <c r="B52" s="45" t="s">
        <v>17</v>
      </c>
      <c r="C52" s="46" t="s">
        <v>152</v>
      </c>
      <c r="D52" s="46" t="s">
        <v>97</v>
      </c>
      <c r="E52" s="45" t="s">
        <v>119</v>
      </c>
      <c r="F52" s="46"/>
      <c r="G52" s="46"/>
      <c r="H52" s="44"/>
      <c r="I52" s="44"/>
      <c r="J52" s="46"/>
      <c r="K52" s="46" t="s">
        <v>113</v>
      </c>
      <c r="L52" s="46" t="s">
        <v>153</v>
      </c>
      <c r="M52" s="48">
        <v>200</v>
      </c>
    </row>
    <row r="53" s="27" customFormat="1" ht="20" customHeight="1" spans="1:13">
      <c r="A53" s="44">
        <f t="shared" si="4"/>
        <v>48</v>
      </c>
      <c r="B53" s="45" t="s">
        <v>17</v>
      </c>
      <c r="C53" s="46" t="s">
        <v>154</v>
      </c>
      <c r="D53" s="46" t="s">
        <v>61</v>
      </c>
      <c r="E53" s="45" t="s">
        <v>119</v>
      </c>
      <c r="F53" s="46"/>
      <c r="G53" s="46"/>
      <c r="H53" s="44"/>
      <c r="I53" s="44"/>
      <c r="J53" s="46"/>
      <c r="K53" s="46" t="s">
        <v>126</v>
      </c>
      <c r="L53" s="46" t="s">
        <v>155</v>
      </c>
      <c r="M53" s="48">
        <v>200</v>
      </c>
    </row>
    <row r="54" s="27" customFormat="1" ht="20" customHeight="1" spans="1:13">
      <c r="A54" s="44">
        <f t="shared" si="4"/>
        <v>49</v>
      </c>
      <c r="B54" s="45" t="s">
        <v>17</v>
      </c>
      <c r="C54" s="46" t="s">
        <v>156</v>
      </c>
      <c r="D54" s="46" t="s">
        <v>89</v>
      </c>
      <c r="E54" s="45" t="s">
        <v>119</v>
      </c>
      <c r="F54" s="46"/>
      <c r="G54" s="46"/>
      <c r="H54" s="44"/>
      <c r="I54" s="44"/>
      <c r="J54" s="46"/>
      <c r="K54" s="46" t="s">
        <v>157</v>
      </c>
      <c r="L54" s="46" t="s">
        <v>158</v>
      </c>
      <c r="M54" s="48">
        <v>200</v>
      </c>
    </row>
    <row r="55" s="27" customFormat="1" ht="20" customHeight="1" spans="1:13">
      <c r="A55" s="44">
        <f t="shared" si="4"/>
        <v>50</v>
      </c>
      <c r="B55" s="45" t="s">
        <v>17</v>
      </c>
      <c r="C55" s="46" t="s">
        <v>159</v>
      </c>
      <c r="D55" s="46" t="s">
        <v>134</v>
      </c>
      <c r="E55" s="45" t="s">
        <v>119</v>
      </c>
      <c r="F55" s="46"/>
      <c r="G55" s="46"/>
      <c r="H55" s="44"/>
      <c r="I55" s="44"/>
      <c r="J55" s="46"/>
      <c r="K55" s="46" t="s">
        <v>160</v>
      </c>
      <c r="L55" s="46" t="s">
        <v>161</v>
      </c>
      <c r="M55" s="48">
        <v>200</v>
      </c>
    </row>
    <row r="56" s="27" customFormat="1" ht="20" customHeight="1" spans="1:13">
      <c r="A56" s="44">
        <f t="shared" si="4"/>
        <v>51</v>
      </c>
      <c r="B56" s="45" t="s">
        <v>17</v>
      </c>
      <c r="C56" s="46" t="s">
        <v>162</v>
      </c>
      <c r="D56" s="46" t="s">
        <v>55</v>
      </c>
      <c r="E56" s="45" t="s">
        <v>119</v>
      </c>
      <c r="F56" s="46"/>
      <c r="G56" s="46"/>
      <c r="H56" s="44"/>
      <c r="I56" s="44"/>
      <c r="J56" s="46"/>
      <c r="K56" s="46" t="s">
        <v>116</v>
      </c>
      <c r="L56" s="46" t="s">
        <v>163</v>
      </c>
      <c r="M56" s="48">
        <v>200</v>
      </c>
    </row>
    <row r="57" s="27" customFormat="1" ht="20" customHeight="1" spans="1:13">
      <c r="A57" s="44">
        <f t="shared" ref="A57:A65" si="5">ROW()-5</f>
        <v>52</v>
      </c>
      <c r="B57" s="45" t="s">
        <v>17</v>
      </c>
      <c r="C57" s="46" t="s">
        <v>164</v>
      </c>
      <c r="D57" s="46" t="s">
        <v>89</v>
      </c>
      <c r="E57" s="45" t="s">
        <v>119</v>
      </c>
      <c r="F57" s="46"/>
      <c r="G57" s="46"/>
      <c r="H57" s="44"/>
      <c r="I57" s="44"/>
      <c r="J57" s="46"/>
      <c r="K57" s="46" t="s">
        <v>116</v>
      </c>
      <c r="L57" s="46" t="s">
        <v>53</v>
      </c>
      <c r="M57" s="48">
        <v>200</v>
      </c>
    </row>
    <row r="58" s="27" customFormat="1" ht="20" customHeight="1" spans="1:13">
      <c r="A58" s="44">
        <f t="shared" si="5"/>
        <v>53</v>
      </c>
      <c r="B58" s="45" t="s">
        <v>17</v>
      </c>
      <c r="C58" s="46" t="s">
        <v>165</v>
      </c>
      <c r="D58" s="46" t="s">
        <v>58</v>
      </c>
      <c r="E58" s="45" t="s">
        <v>119</v>
      </c>
      <c r="F58" s="46"/>
      <c r="G58" s="46"/>
      <c r="H58" s="44"/>
      <c r="I58" s="44"/>
      <c r="J58" s="46"/>
      <c r="K58" s="46" t="s">
        <v>116</v>
      </c>
      <c r="L58" s="46" t="s">
        <v>166</v>
      </c>
      <c r="M58" s="48">
        <v>200</v>
      </c>
    </row>
    <row r="59" s="27" customFormat="1" ht="20" customHeight="1" spans="1:13">
      <c r="A59" s="44">
        <f t="shared" si="5"/>
        <v>54</v>
      </c>
      <c r="B59" s="45" t="s">
        <v>17</v>
      </c>
      <c r="C59" s="46" t="s">
        <v>167</v>
      </c>
      <c r="D59" s="46" t="s">
        <v>168</v>
      </c>
      <c r="E59" s="45" t="s">
        <v>119</v>
      </c>
      <c r="F59" s="46"/>
      <c r="G59" s="46"/>
      <c r="H59" s="44"/>
      <c r="I59" s="44"/>
      <c r="J59" s="46"/>
      <c r="K59" s="46" t="s">
        <v>116</v>
      </c>
      <c r="L59" s="46" t="s">
        <v>169</v>
      </c>
      <c r="M59" s="48">
        <v>200</v>
      </c>
    </row>
    <row r="60" s="27" customFormat="1" ht="20" customHeight="1" spans="1:13">
      <c r="A60" s="44">
        <f t="shared" si="5"/>
        <v>55</v>
      </c>
      <c r="B60" s="45" t="s">
        <v>17</v>
      </c>
      <c r="C60" s="46" t="s">
        <v>170</v>
      </c>
      <c r="D60" s="46" t="s">
        <v>171</v>
      </c>
      <c r="E60" s="45" t="s">
        <v>119</v>
      </c>
      <c r="F60" s="46"/>
      <c r="G60" s="46"/>
      <c r="H60" s="44"/>
      <c r="I60" s="44"/>
      <c r="J60" s="46"/>
      <c r="K60" s="46" t="s">
        <v>116</v>
      </c>
      <c r="L60" s="46" t="s">
        <v>172</v>
      </c>
      <c r="M60" s="48">
        <v>200</v>
      </c>
    </row>
    <row r="61" s="27" customFormat="1" ht="20" customHeight="1" spans="1:13">
      <c r="A61" s="44">
        <f t="shared" si="5"/>
        <v>56</v>
      </c>
      <c r="B61" s="45" t="s">
        <v>17</v>
      </c>
      <c r="C61" s="46" t="s">
        <v>173</v>
      </c>
      <c r="D61" s="46" t="s">
        <v>97</v>
      </c>
      <c r="E61" s="45" t="s">
        <v>119</v>
      </c>
      <c r="F61" s="46"/>
      <c r="G61" s="46"/>
      <c r="H61" s="44"/>
      <c r="I61" s="44"/>
      <c r="J61" s="46"/>
      <c r="K61" s="46" t="s">
        <v>113</v>
      </c>
      <c r="L61" s="46" t="s">
        <v>174</v>
      </c>
      <c r="M61" s="48">
        <v>200</v>
      </c>
    </row>
    <row r="62" s="27" customFormat="1" ht="20" customHeight="1" spans="1:13">
      <c r="A62" s="44">
        <f t="shared" si="5"/>
        <v>57</v>
      </c>
      <c r="B62" s="45" t="s">
        <v>17</v>
      </c>
      <c r="C62" s="46" t="s">
        <v>175</v>
      </c>
      <c r="D62" s="46" t="s">
        <v>176</v>
      </c>
      <c r="E62" s="45" t="s">
        <v>119</v>
      </c>
      <c r="F62" s="46"/>
      <c r="G62" s="46"/>
      <c r="H62" s="44"/>
      <c r="I62" s="44"/>
      <c r="J62" s="46"/>
      <c r="K62" s="46" t="s">
        <v>116</v>
      </c>
      <c r="L62" s="46" t="s">
        <v>129</v>
      </c>
      <c r="M62" s="48">
        <v>200</v>
      </c>
    </row>
    <row r="63" s="27" customFormat="1" ht="20" customHeight="1" spans="1:13">
      <c r="A63" s="44">
        <f t="shared" si="5"/>
        <v>58</v>
      </c>
      <c r="B63" s="45" t="s">
        <v>17</v>
      </c>
      <c r="C63" s="46" t="s">
        <v>177</v>
      </c>
      <c r="D63" s="46" t="s">
        <v>61</v>
      </c>
      <c r="E63" s="45" t="s">
        <v>119</v>
      </c>
      <c r="F63" s="46"/>
      <c r="G63" s="46"/>
      <c r="H63" s="44"/>
      <c r="I63" s="44"/>
      <c r="J63" s="46"/>
      <c r="K63" s="46" t="s">
        <v>126</v>
      </c>
      <c r="L63" s="46" t="s">
        <v>178</v>
      </c>
      <c r="M63" s="48">
        <v>200</v>
      </c>
    </row>
    <row r="64" s="27" customFormat="1" ht="20" customHeight="1" spans="1:13">
      <c r="A64" s="44">
        <f t="shared" si="5"/>
        <v>59</v>
      </c>
      <c r="B64" s="45" t="s">
        <v>17</v>
      </c>
      <c r="C64" s="46" t="s">
        <v>179</v>
      </c>
      <c r="D64" s="46" t="s">
        <v>97</v>
      </c>
      <c r="E64" s="45" t="s">
        <v>119</v>
      </c>
      <c r="F64" s="46"/>
      <c r="G64" s="46"/>
      <c r="H64" s="44"/>
      <c r="I64" s="44"/>
      <c r="J64" s="46"/>
      <c r="K64" s="46" t="s">
        <v>160</v>
      </c>
      <c r="L64" s="46" t="s">
        <v>180</v>
      </c>
      <c r="M64" s="48">
        <v>200</v>
      </c>
    </row>
    <row r="65" s="27" customFormat="1" ht="20" customHeight="1" spans="1:13">
      <c r="A65" s="44">
        <f t="shared" si="5"/>
        <v>60</v>
      </c>
      <c r="B65" s="45" t="s">
        <v>17</v>
      </c>
      <c r="C65" s="46" t="s">
        <v>181</v>
      </c>
      <c r="D65" s="46" t="s">
        <v>182</v>
      </c>
      <c r="E65" s="45" t="s">
        <v>119</v>
      </c>
      <c r="F65" s="46"/>
      <c r="G65" s="46"/>
      <c r="H65" s="44"/>
      <c r="I65" s="44"/>
      <c r="J65" s="46"/>
      <c r="K65" s="46" t="s">
        <v>116</v>
      </c>
      <c r="L65" s="46" t="s">
        <v>183</v>
      </c>
      <c r="M65" s="48">
        <v>200</v>
      </c>
    </row>
  </sheetData>
  <autoFilter xmlns:etc="http://www.wps.cn/officeDocument/2017/etCustomData" ref="A5:M65" etc:filterBottomFollowUsedRange="0">
    <filterColumn colId="1">
      <customFilters>
        <customFilter operator="equal" val="庙宇镇"/>
      </customFilters>
    </filterColumn>
    <extLst/>
  </autoFilter>
  <mergeCells count="16">
    <mergeCell ref="A1:M1"/>
    <mergeCell ref="F3:G3"/>
    <mergeCell ref="H3:J3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3:K5"/>
    <mergeCell ref="L3:L5"/>
    <mergeCell ref="M3:M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E36" sqref="E36"/>
    </sheetView>
  </sheetViews>
  <sheetFormatPr defaultColWidth="9" defaultRowHeight="13.5"/>
  <cols>
    <col min="1" max="1" width="6.125" customWidth="1"/>
    <col min="2" max="2" width="12.625" customWidth="1"/>
    <col min="3" max="3" width="9.5" customWidth="1"/>
    <col min="4" max="4" width="10.625" customWidth="1"/>
    <col min="5" max="5" width="10.375" customWidth="1"/>
    <col min="6" max="6" width="11.5" customWidth="1"/>
  </cols>
  <sheetData>
    <row r="1" ht="15" customHeight="1" spans="1:9">
      <c r="A1" s="2" t="s">
        <v>184</v>
      </c>
      <c r="B1" s="2"/>
      <c r="C1" s="3"/>
      <c r="D1" s="2"/>
      <c r="E1" s="2"/>
      <c r="F1" s="2"/>
      <c r="G1" s="2"/>
      <c r="H1" s="2"/>
      <c r="I1" s="2"/>
    </row>
    <row r="2" ht="44" customHeight="1" spans="1:9">
      <c r="A2" s="4" t="s">
        <v>185</v>
      </c>
      <c r="B2" s="4"/>
      <c r="C2" s="4"/>
      <c r="D2" s="4"/>
      <c r="E2" s="4"/>
      <c r="F2" s="4"/>
      <c r="G2" s="4"/>
      <c r="H2" s="4"/>
      <c r="I2" s="4"/>
    </row>
    <row r="3" s="1" customFormat="1" ht="20.1" customHeight="1" spans="1:9">
      <c r="A3" s="5" t="s">
        <v>186</v>
      </c>
      <c r="B3" s="4"/>
      <c r="C3" s="4"/>
      <c r="D3" s="4"/>
      <c r="E3" s="4"/>
      <c r="F3" s="4"/>
      <c r="G3" s="4"/>
      <c r="H3" s="6" t="s">
        <v>187</v>
      </c>
      <c r="I3" s="4"/>
    </row>
    <row r="4" s="1" customFormat="1" ht="20.1" customHeight="1" spans="1:9">
      <c r="A4" s="7" t="s">
        <v>2</v>
      </c>
      <c r="B4" s="7" t="s">
        <v>188</v>
      </c>
      <c r="C4" s="8" t="s">
        <v>189</v>
      </c>
      <c r="D4" s="9"/>
      <c r="E4" s="10" t="s">
        <v>190</v>
      </c>
      <c r="F4" s="10"/>
      <c r="G4" s="11" t="s">
        <v>191</v>
      </c>
      <c r="H4" s="7" t="s">
        <v>192</v>
      </c>
      <c r="I4" s="24" t="s">
        <v>193</v>
      </c>
    </row>
    <row r="5" s="1" customFormat="1" ht="20.1" customHeight="1" spans="1:9">
      <c r="A5" s="12"/>
      <c r="B5" s="12"/>
      <c r="C5" s="7" t="s">
        <v>194</v>
      </c>
      <c r="D5" s="7" t="s">
        <v>195</v>
      </c>
      <c r="E5" s="10" t="s">
        <v>194</v>
      </c>
      <c r="F5" s="10" t="s">
        <v>195</v>
      </c>
      <c r="G5" s="11"/>
      <c r="H5" s="13"/>
      <c r="I5" s="24"/>
    </row>
    <row r="6" s="1" customFormat="1" ht="21" customHeight="1" spans="1:9">
      <c r="A6" s="14" t="s">
        <v>196</v>
      </c>
      <c r="B6" s="15" t="s">
        <v>197</v>
      </c>
      <c r="C6" s="16">
        <v>29</v>
      </c>
      <c r="D6" s="16">
        <f t="shared" ref="D6:D32" si="0">C6*200</f>
        <v>5800</v>
      </c>
      <c r="E6" s="17">
        <v>47</v>
      </c>
      <c r="F6" s="17">
        <f t="shared" ref="F6:F32" si="1">E6*200</f>
        <v>9400</v>
      </c>
      <c r="G6" s="18">
        <f t="shared" ref="G6:G32" si="2">C6+E6</f>
        <v>76</v>
      </c>
      <c r="H6" s="18">
        <f t="shared" ref="H6:H32" si="3">(D6+F6)</f>
        <v>15200</v>
      </c>
      <c r="I6" s="15"/>
    </row>
    <row r="7" s="1" customFormat="1" ht="21" customHeight="1" spans="1:9">
      <c r="A7" s="19" t="s">
        <v>198</v>
      </c>
      <c r="B7" s="16" t="s">
        <v>199</v>
      </c>
      <c r="C7" s="16">
        <v>7</v>
      </c>
      <c r="D7" s="16">
        <f t="shared" si="0"/>
        <v>1400</v>
      </c>
      <c r="E7" s="20">
        <v>9</v>
      </c>
      <c r="F7" s="17">
        <f t="shared" si="1"/>
        <v>1800</v>
      </c>
      <c r="G7" s="18">
        <f t="shared" si="2"/>
        <v>16</v>
      </c>
      <c r="H7" s="18">
        <f t="shared" si="3"/>
        <v>3200</v>
      </c>
      <c r="I7" s="25"/>
    </row>
    <row r="8" s="1" customFormat="1" ht="21" customHeight="1" spans="1:9">
      <c r="A8" s="19" t="s">
        <v>200</v>
      </c>
      <c r="B8" s="16" t="s">
        <v>201</v>
      </c>
      <c r="C8" s="16">
        <v>21</v>
      </c>
      <c r="D8" s="16">
        <f t="shared" si="0"/>
        <v>4200</v>
      </c>
      <c r="E8" s="20">
        <v>17</v>
      </c>
      <c r="F8" s="17">
        <f t="shared" si="1"/>
        <v>3400</v>
      </c>
      <c r="G8" s="18">
        <f t="shared" si="2"/>
        <v>38</v>
      </c>
      <c r="H8" s="18">
        <f t="shared" si="3"/>
        <v>7600</v>
      </c>
      <c r="I8" s="25"/>
    </row>
    <row r="9" s="1" customFormat="1" ht="21" customHeight="1" spans="1:9">
      <c r="A9" s="19" t="s">
        <v>202</v>
      </c>
      <c r="B9" s="16" t="s">
        <v>17</v>
      </c>
      <c r="C9" s="16">
        <v>30</v>
      </c>
      <c r="D9" s="16">
        <f t="shared" si="0"/>
        <v>6000</v>
      </c>
      <c r="E9" s="20">
        <v>30</v>
      </c>
      <c r="F9" s="17">
        <f t="shared" si="1"/>
        <v>6000</v>
      </c>
      <c r="G9" s="18">
        <f t="shared" si="2"/>
        <v>60</v>
      </c>
      <c r="H9" s="18">
        <f t="shared" si="3"/>
        <v>12000</v>
      </c>
      <c r="I9" s="25"/>
    </row>
    <row r="10" s="1" customFormat="1" ht="21" customHeight="1" spans="1:9">
      <c r="A10" s="19" t="s">
        <v>203</v>
      </c>
      <c r="B10" s="16" t="s">
        <v>204</v>
      </c>
      <c r="C10" s="16">
        <v>155</v>
      </c>
      <c r="D10" s="16">
        <f t="shared" si="0"/>
        <v>31000</v>
      </c>
      <c r="E10" s="20">
        <v>97</v>
      </c>
      <c r="F10" s="17">
        <f t="shared" si="1"/>
        <v>19400</v>
      </c>
      <c r="G10" s="18">
        <f t="shared" si="2"/>
        <v>252</v>
      </c>
      <c r="H10" s="18">
        <f t="shared" si="3"/>
        <v>50400</v>
      </c>
      <c r="I10" s="25"/>
    </row>
    <row r="11" s="1" customFormat="1" ht="21" customHeight="1" spans="1:9">
      <c r="A11" s="19" t="s">
        <v>205</v>
      </c>
      <c r="B11" s="16" t="s">
        <v>206</v>
      </c>
      <c r="C11" s="16">
        <v>84</v>
      </c>
      <c r="D11" s="16">
        <f t="shared" si="0"/>
        <v>16800</v>
      </c>
      <c r="E11" s="20">
        <v>63</v>
      </c>
      <c r="F11" s="17">
        <f t="shared" si="1"/>
        <v>12600</v>
      </c>
      <c r="G11" s="18">
        <f t="shared" si="2"/>
        <v>147</v>
      </c>
      <c r="H11" s="18">
        <f t="shared" si="3"/>
        <v>29400</v>
      </c>
      <c r="I11" s="25"/>
    </row>
    <row r="12" s="1" customFormat="1" ht="21" customHeight="1" spans="1:9">
      <c r="A12" s="19" t="s">
        <v>207</v>
      </c>
      <c r="B12" s="16" t="s">
        <v>208</v>
      </c>
      <c r="C12" s="16">
        <v>36</v>
      </c>
      <c r="D12" s="16">
        <f t="shared" si="0"/>
        <v>7200</v>
      </c>
      <c r="E12" s="20">
        <v>17</v>
      </c>
      <c r="F12" s="17">
        <f t="shared" si="1"/>
        <v>3400</v>
      </c>
      <c r="G12" s="18">
        <f t="shared" si="2"/>
        <v>53</v>
      </c>
      <c r="H12" s="18">
        <f t="shared" si="3"/>
        <v>10600</v>
      </c>
      <c r="I12" s="25"/>
    </row>
    <row r="13" s="1" customFormat="1" ht="21" customHeight="1" spans="1:9">
      <c r="A13" s="19" t="s">
        <v>209</v>
      </c>
      <c r="B13" s="16" t="s">
        <v>210</v>
      </c>
      <c r="C13" s="16">
        <v>87</v>
      </c>
      <c r="D13" s="16">
        <f t="shared" si="0"/>
        <v>17400</v>
      </c>
      <c r="E13" s="20">
        <v>78</v>
      </c>
      <c r="F13" s="17">
        <f t="shared" si="1"/>
        <v>15600</v>
      </c>
      <c r="G13" s="18">
        <f t="shared" si="2"/>
        <v>165</v>
      </c>
      <c r="H13" s="18">
        <f t="shared" si="3"/>
        <v>33000</v>
      </c>
      <c r="I13" s="25"/>
    </row>
    <row r="14" s="1" customFormat="1" ht="21" customHeight="1" spans="1:9">
      <c r="A14" s="19" t="s">
        <v>211</v>
      </c>
      <c r="B14" s="16" t="s">
        <v>212</v>
      </c>
      <c r="C14" s="16">
        <v>53</v>
      </c>
      <c r="D14" s="16">
        <f t="shared" si="0"/>
        <v>10600</v>
      </c>
      <c r="E14" s="20">
        <v>19</v>
      </c>
      <c r="F14" s="17">
        <f t="shared" si="1"/>
        <v>3800</v>
      </c>
      <c r="G14" s="18">
        <f t="shared" si="2"/>
        <v>72</v>
      </c>
      <c r="H14" s="18">
        <f t="shared" si="3"/>
        <v>14400</v>
      </c>
      <c r="I14" s="25"/>
    </row>
    <row r="15" s="1" customFormat="1" ht="21" customHeight="1" spans="1:9">
      <c r="A15" s="19" t="s">
        <v>213</v>
      </c>
      <c r="B15" s="16" t="s">
        <v>214</v>
      </c>
      <c r="C15" s="16">
        <v>25</v>
      </c>
      <c r="D15" s="16">
        <f t="shared" si="0"/>
        <v>5000</v>
      </c>
      <c r="E15" s="20">
        <v>15</v>
      </c>
      <c r="F15" s="17">
        <f t="shared" si="1"/>
        <v>3000</v>
      </c>
      <c r="G15" s="18">
        <f t="shared" si="2"/>
        <v>40</v>
      </c>
      <c r="H15" s="18">
        <f t="shared" si="3"/>
        <v>8000</v>
      </c>
      <c r="I15" s="25"/>
    </row>
    <row r="16" s="1" customFormat="1" ht="21" customHeight="1" spans="1:9">
      <c r="A16" s="19" t="s">
        <v>215</v>
      </c>
      <c r="B16" s="16" t="s">
        <v>216</v>
      </c>
      <c r="C16" s="16">
        <v>40</v>
      </c>
      <c r="D16" s="16">
        <f t="shared" si="0"/>
        <v>8000</v>
      </c>
      <c r="E16" s="20">
        <v>13</v>
      </c>
      <c r="F16" s="17">
        <f t="shared" si="1"/>
        <v>2600</v>
      </c>
      <c r="G16" s="18">
        <f t="shared" si="2"/>
        <v>53</v>
      </c>
      <c r="H16" s="18">
        <f t="shared" si="3"/>
        <v>10600</v>
      </c>
      <c r="I16" s="25"/>
    </row>
    <row r="17" s="1" customFormat="1" ht="21" customHeight="1" spans="1:9">
      <c r="A17" s="19" t="s">
        <v>217</v>
      </c>
      <c r="B17" s="16" t="s">
        <v>218</v>
      </c>
      <c r="C17" s="21">
        <v>93</v>
      </c>
      <c r="D17" s="16">
        <f t="shared" si="0"/>
        <v>18600</v>
      </c>
      <c r="E17" s="20">
        <v>73</v>
      </c>
      <c r="F17" s="17">
        <f t="shared" si="1"/>
        <v>14600</v>
      </c>
      <c r="G17" s="18">
        <f t="shared" si="2"/>
        <v>166</v>
      </c>
      <c r="H17" s="18">
        <f t="shared" si="3"/>
        <v>33200</v>
      </c>
      <c r="I17" s="25"/>
    </row>
    <row r="18" s="1" customFormat="1" ht="21" customHeight="1" spans="1:9">
      <c r="A18" s="19" t="s">
        <v>219</v>
      </c>
      <c r="B18" s="16" t="s">
        <v>220</v>
      </c>
      <c r="C18" s="16">
        <v>74</v>
      </c>
      <c r="D18" s="16">
        <f t="shared" si="0"/>
        <v>14800</v>
      </c>
      <c r="E18" s="20">
        <v>42</v>
      </c>
      <c r="F18" s="17">
        <f t="shared" si="1"/>
        <v>8400</v>
      </c>
      <c r="G18" s="18">
        <f t="shared" si="2"/>
        <v>116</v>
      </c>
      <c r="H18" s="18">
        <f t="shared" si="3"/>
        <v>23200</v>
      </c>
      <c r="I18" s="25"/>
    </row>
    <row r="19" s="1" customFormat="1" ht="21" customHeight="1" spans="1:9">
      <c r="A19" s="19" t="s">
        <v>221</v>
      </c>
      <c r="B19" s="16" t="s">
        <v>222</v>
      </c>
      <c r="C19" s="16">
        <v>17</v>
      </c>
      <c r="D19" s="16">
        <f t="shared" si="0"/>
        <v>3400</v>
      </c>
      <c r="E19" s="20">
        <v>8</v>
      </c>
      <c r="F19" s="17">
        <f t="shared" si="1"/>
        <v>1600</v>
      </c>
      <c r="G19" s="18">
        <f t="shared" si="2"/>
        <v>25</v>
      </c>
      <c r="H19" s="18">
        <f t="shared" si="3"/>
        <v>5000</v>
      </c>
      <c r="I19" s="25"/>
    </row>
    <row r="20" s="1" customFormat="1" ht="21" customHeight="1" spans="1:9">
      <c r="A20" s="19" t="s">
        <v>223</v>
      </c>
      <c r="B20" s="16" t="s">
        <v>224</v>
      </c>
      <c r="C20" s="16">
        <v>2</v>
      </c>
      <c r="D20" s="16">
        <f t="shared" si="0"/>
        <v>400</v>
      </c>
      <c r="E20" s="20">
        <v>1</v>
      </c>
      <c r="F20" s="17">
        <f t="shared" si="1"/>
        <v>200</v>
      </c>
      <c r="G20" s="18">
        <f t="shared" si="2"/>
        <v>3</v>
      </c>
      <c r="H20" s="18">
        <f t="shared" si="3"/>
        <v>600</v>
      </c>
      <c r="I20" s="25"/>
    </row>
    <row r="21" s="1" customFormat="1" ht="21" customHeight="1" spans="1:9">
      <c r="A21" s="19" t="s">
        <v>225</v>
      </c>
      <c r="B21" s="16" t="s">
        <v>226</v>
      </c>
      <c r="C21" s="16">
        <v>20</v>
      </c>
      <c r="D21" s="16">
        <f t="shared" si="0"/>
        <v>4000</v>
      </c>
      <c r="E21" s="20">
        <v>16</v>
      </c>
      <c r="F21" s="17">
        <f t="shared" si="1"/>
        <v>3200</v>
      </c>
      <c r="G21" s="18">
        <f t="shared" si="2"/>
        <v>36</v>
      </c>
      <c r="H21" s="18">
        <f t="shared" si="3"/>
        <v>7200</v>
      </c>
      <c r="I21" s="25"/>
    </row>
    <row r="22" s="1" customFormat="1" ht="21" customHeight="1" spans="1:9">
      <c r="A22" s="19" t="s">
        <v>227</v>
      </c>
      <c r="B22" s="16" t="s">
        <v>228</v>
      </c>
      <c r="C22" s="16">
        <v>18</v>
      </c>
      <c r="D22" s="16">
        <f t="shared" si="0"/>
        <v>3600</v>
      </c>
      <c r="E22" s="20">
        <v>17</v>
      </c>
      <c r="F22" s="17">
        <f t="shared" si="1"/>
        <v>3400</v>
      </c>
      <c r="G22" s="18">
        <f t="shared" si="2"/>
        <v>35</v>
      </c>
      <c r="H22" s="18">
        <f t="shared" si="3"/>
        <v>7000</v>
      </c>
      <c r="I22" s="25"/>
    </row>
    <row r="23" s="1" customFormat="1" ht="21" customHeight="1" spans="1:9">
      <c r="A23" s="19" t="s">
        <v>229</v>
      </c>
      <c r="B23" s="16" t="s">
        <v>230</v>
      </c>
      <c r="C23" s="16">
        <v>23</v>
      </c>
      <c r="D23" s="16">
        <f t="shared" si="0"/>
        <v>4600</v>
      </c>
      <c r="E23" s="20">
        <v>30</v>
      </c>
      <c r="F23" s="17">
        <f t="shared" si="1"/>
        <v>6000</v>
      </c>
      <c r="G23" s="18">
        <f t="shared" si="2"/>
        <v>53</v>
      </c>
      <c r="H23" s="18">
        <f t="shared" si="3"/>
        <v>10600</v>
      </c>
      <c r="I23" s="25"/>
    </row>
    <row r="24" s="1" customFormat="1" ht="21" customHeight="1" spans="1:9">
      <c r="A24" s="19" t="s">
        <v>231</v>
      </c>
      <c r="B24" s="16" t="s">
        <v>232</v>
      </c>
      <c r="C24" s="16">
        <v>9</v>
      </c>
      <c r="D24" s="16">
        <f t="shared" si="0"/>
        <v>1800</v>
      </c>
      <c r="E24" s="20">
        <v>20</v>
      </c>
      <c r="F24" s="17">
        <f t="shared" si="1"/>
        <v>4000</v>
      </c>
      <c r="G24" s="18">
        <f t="shared" si="2"/>
        <v>29</v>
      </c>
      <c r="H24" s="18">
        <f t="shared" si="3"/>
        <v>5800</v>
      </c>
      <c r="I24" s="25"/>
    </row>
    <row r="25" s="1" customFormat="1" ht="21" customHeight="1" spans="1:9">
      <c r="A25" s="19" t="s">
        <v>233</v>
      </c>
      <c r="B25" s="16" t="s">
        <v>234</v>
      </c>
      <c r="C25" s="16">
        <v>18</v>
      </c>
      <c r="D25" s="16">
        <f t="shared" si="0"/>
        <v>3600</v>
      </c>
      <c r="E25" s="20">
        <v>8</v>
      </c>
      <c r="F25" s="17">
        <f t="shared" si="1"/>
        <v>1600</v>
      </c>
      <c r="G25" s="18">
        <f t="shared" si="2"/>
        <v>26</v>
      </c>
      <c r="H25" s="18">
        <f t="shared" si="3"/>
        <v>5200</v>
      </c>
      <c r="I25" s="25"/>
    </row>
    <row r="26" s="1" customFormat="1" ht="21" customHeight="1" spans="1:9">
      <c r="A26" s="19" t="s">
        <v>235</v>
      </c>
      <c r="B26" s="16" t="s">
        <v>236</v>
      </c>
      <c r="C26" s="16">
        <v>41</v>
      </c>
      <c r="D26" s="16">
        <f t="shared" si="0"/>
        <v>8200</v>
      </c>
      <c r="E26" s="20">
        <v>25</v>
      </c>
      <c r="F26" s="17">
        <f t="shared" si="1"/>
        <v>5000</v>
      </c>
      <c r="G26" s="18">
        <f t="shared" si="2"/>
        <v>66</v>
      </c>
      <c r="H26" s="18">
        <f t="shared" si="3"/>
        <v>13200</v>
      </c>
      <c r="I26" s="25"/>
    </row>
    <row r="27" s="1" customFormat="1" ht="21" customHeight="1" spans="1:9">
      <c r="A27" s="19" t="s">
        <v>237</v>
      </c>
      <c r="B27" s="16" t="s">
        <v>238</v>
      </c>
      <c r="C27" s="16">
        <v>26</v>
      </c>
      <c r="D27" s="16">
        <f t="shared" si="0"/>
        <v>5200</v>
      </c>
      <c r="E27" s="20">
        <v>5</v>
      </c>
      <c r="F27" s="17">
        <f t="shared" si="1"/>
        <v>1000</v>
      </c>
      <c r="G27" s="18">
        <f t="shared" si="2"/>
        <v>31</v>
      </c>
      <c r="H27" s="18">
        <f t="shared" si="3"/>
        <v>6200</v>
      </c>
      <c r="I27" s="25"/>
    </row>
    <row r="28" s="1" customFormat="1" ht="21" customHeight="1" spans="1:9">
      <c r="A28" s="19" t="s">
        <v>239</v>
      </c>
      <c r="B28" s="16" t="s">
        <v>240</v>
      </c>
      <c r="C28" s="16">
        <v>11</v>
      </c>
      <c r="D28" s="16">
        <f t="shared" si="0"/>
        <v>2200</v>
      </c>
      <c r="E28" s="20">
        <v>7</v>
      </c>
      <c r="F28" s="17">
        <f t="shared" si="1"/>
        <v>1400</v>
      </c>
      <c r="G28" s="18">
        <f t="shared" si="2"/>
        <v>18</v>
      </c>
      <c r="H28" s="18">
        <f t="shared" si="3"/>
        <v>3600</v>
      </c>
      <c r="I28" s="25"/>
    </row>
    <row r="29" ht="21" customHeight="1" spans="1:9">
      <c r="A29" s="19" t="s">
        <v>241</v>
      </c>
      <c r="B29" s="16" t="s">
        <v>242</v>
      </c>
      <c r="C29" s="21">
        <v>54</v>
      </c>
      <c r="D29" s="16">
        <f t="shared" si="0"/>
        <v>10800</v>
      </c>
      <c r="E29" s="20">
        <v>34</v>
      </c>
      <c r="F29" s="17">
        <f t="shared" si="1"/>
        <v>6800</v>
      </c>
      <c r="G29" s="18">
        <f t="shared" si="2"/>
        <v>88</v>
      </c>
      <c r="H29" s="18">
        <f t="shared" si="3"/>
        <v>17600</v>
      </c>
      <c r="I29" s="25"/>
    </row>
    <row r="30" ht="21" customHeight="1" spans="1:9">
      <c r="A30" s="19" t="s">
        <v>243</v>
      </c>
      <c r="B30" s="16" t="s">
        <v>244</v>
      </c>
      <c r="C30" s="16">
        <v>14</v>
      </c>
      <c r="D30" s="16">
        <f t="shared" si="0"/>
        <v>2800</v>
      </c>
      <c r="E30" s="20">
        <v>16</v>
      </c>
      <c r="F30" s="17">
        <f t="shared" si="1"/>
        <v>3200</v>
      </c>
      <c r="G30" s="18">
        <f t="shared" si="2"/>
        <v>30</v>
      </c>
      <c r="H30" s="18">
        <f t="shared" si="3"/>
        <v>6000</v>
      </c>
      <c r="I30" s="25"/>
    </row>
    <row r="31" ht="21" customHeight="1" spans="1:9">
      <c r="A31" s="22" t="s">
        <v>245</v>
      </c>
      <c r="B31" s="21" t="s">
        <v>246</v>
      </c>
      <c r="C31" s="16">
        <v>16</v>
      </c>
      <c r="D31" s="16">
        <f t="shared" si="0"/>
        <v>3200</v>
      </c>
      <c r="E31" s="20">
        <v>16</v>
      </c>
      <c r="F31" s="17">
        <f t="shared" si="1"/>
        <v>3200</v>
      </c>
      <c r="G31" s="18">
        <f t="shared" si="2"/>
        <v>32</v>
      </c>
      <c r="H31" s="18">
        <f t="shared" si="3"/>
        <v>6400</v>
      </c>
      <c r="I31" s="20"/>
    </row>
    <row r="32" ht="29" customHeight="1" spans="1:9">
      <c r="A32" s="20" t="s">
        <v>247</v>
      </c>
      <c r="B32" s="23"/>
      <c r="C32" s="16">
        <f>SUM(C6:C31)</f>
        <v>1003</v>
      </c>
      <c r="D32" s="16">
        <f t="shared" si="0"/>
        <v>200600</v>
      </c>
      <c r="E32" s="21">
        <f>SUM(E6:E31)</f>
        <v>723</v>
      </c>
      <c r="F32" s="17">
        <f t="shared" si="1"/>
        <v>144600</v>
      </c>
      <c r="G32" s="18">
        <f t="shared" si="2"/>
        <v>1726</v>
      </c>
      <c r="H32" s="18">
        <f t="shared" si="3"/>
        <v>345200</v>
      </c>
      <c r="I32" s="23"/>
    </row>
  </sheetData>
  <mergeCells count="8">
    <mergeCell ref="A2:I2"/>
    <mergeCell ref="C4:D4"/>
    <mergeCell ref="E4:F4"/>
    <mergeCell ref="A4:A5"/>
    <mergeCell ref="B4:B5"/>
    <mergeCell ref="G4:G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2016-03-18T01:23:00Z</dcterms:created>
  <dcterms:modified xsi:type="dcterms:W3CDTF">2024-11-06T07:22:26Z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ICV">
    <vt:lpwstr>9ECE4EAC7CC34120B50E6C17E5591A15</vt:lpwstr>
  </property>
</Properties>
</file>