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2" windowHeight="9555" tabRatio="750"/>
  </bookViews>
  <sheets>
    <sheet name="项目指标体系表 " sheetId="8" r:id="rId1"/>
  </sheets>
  <definedNames>
    <definedName name="_xlnm._FilterDatabase" localSheetId="0" hidden="1">'项目指标体系表 '!$A$4:$XFC$26</definedName>
    <definedName name="_xlnm.Print_Titles" localSheetId="0">'项目指标体系表 '!$2:$4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<sst xmlns="http://schemas.openxmlformats.org/spreadsheetml/2006/main" count="102" uniqueCount="100">
  <si>
    <t>附件一、</t>
  </si>
  <si>
    <t>巫山县2024年脆李老果园提质改造（高接换种）建设项目绩效评价指标体系表</t>
  </si>
  <si>
    <t>评价指标</t>
  </si>
  <si>
    <t>指标解释</t>
  </si>
  <si>
    <t>评价内容及评分标准</t>
  </si>
  <si>
    <t>具体评价情况</t>
  </si>
  <si>
    <t>评价得分</t>
  </si>
  <si>
    <t>一级</t>
  </si>
  <si>
    <t>分值</t>
  </si>
  <si>
    <t>二级</t>
  </si>
  <si>
    <t>三级</t>
  </si>
  <si>
    <t>决策</t>
  </si>
  <si>
    <t>项目立项</t>
  </si>
  <si>
    <t>立项依据充分性</t>
  </si>
  <si>
    <t>项目立项是否符合法律法规、相关政策、发展规划以及部门职责，用以反映和考核项目立项依据情况。</t>
  </si>
  <si>
    <t>①项目立项符合国家法律法规、国民经济发展规划和相关政策，得1分；
②项目立项符合行业发展规划和政策要求，得1分；
③项目立项与部门职责范围相符，属于部门履职所需，得1分；
④项目属于公共财政支持范围，是否符合中央、地方事权支出责任划分原则，得1分；
⑤项目未与相关部门同类项目或部门内部相关项目重复，得1分。
以上各项发现1项不合规或不相符扣减相应分数，扣完为止。</t>
  </si>
  <si>
    <t>根据被评价单位提供的相关资料：项目立项符合国家法律法规、国民经济发展规划和相关政策，得1分；项目立项符合行业发展规划和政策要求，得1分；项目立项与部门职责范围相符，属于部门履职所需，得1分；项目属于公共财政支持范围，共计892.50万元，资金来源于巫山乡村振兴局、巫山县财政局《关于回收2024年农业产业发展项目资金并重新下达资金计划的通知》（巫山乡振发〔2024〕11号），下达资金450.00万元；剩余资金来源于巫山县农业农村委员会、巫山县财政局《关于下达2025年提前批市级以上财政衔接推进乡村振兴(市级重点项目)补助资金计划的通知》(巫山农发〔2024〕166号)。符合中央、地方事权支出责任划分原则，得1分；项目未与相关部门同类项目或部门内部相关项目重复，得1分。</t>
  </si>
  <si>
    <t>立项程序规范性</t>
  </si>
  <si>
    <t>项目申请、设立过程是否符合相关要求，用以反映和考核项目立项的规范情况。</t>
  </si>
  <si>
    <t>①项目按照规定的程序申请设立，得1分；
②审批文件、材料符合相关要求，得1分；
③事前已经过必要的可行性研究、专家论证、风险评估、绩效评估、集体决策，得1分。
以上各项发现1项不合规或不相符扣减相应分数，扣完为止。</t>
  </si>
  <si>
    <t>根据被评价单位提供的相关资料：该项目按照规定的程序申请设立，得1分；审批文件、材料符合相关要求，得1分；该项目编制了工作方案，工作方案经审批并经巫山县农业农村委员会办公室决策通过，得1分。</t>
  </si>
  <si>
    <t>绩效目标　</t>
  </si>
  <si>
    <t>绩效目标合理性</t>
  </si>
  <si>
    <t>项目所设定的绩效目标是否依据充分，是否符合客观实际，用以反映和考核项目绩效目标与项目实施的相符情况。</t>
  </si>
  <si>
    <t>①项目设立了绩效目标，得1分；
②项目绩效目标与实际工作内容具有相关性，得1分；
③项目预期产出效益和效果符合正常的业绩水平，得1分；
④与预算确定的项目投资额或资金量相匹配，得1分。
以上各项发现1项不合规或不相符扣减相应分数，扣完为止。</t>
  </si>
  <si>
    <t>根据被评价单位提供的相关资料：该项目设定了绩效目标，得1分；绩效目标与实际工作内容具有相关性，得1分；项目预期产出效益和效果符合正常的业绩水平，得1分；与预算确定的项目投资额相匹配，得1分。</t>
  </si>
  <si>
    <t>绩效指标明确性</t>
  </si>
  <si>
    <t>依据绩效目标设定的绩效指标是否清晰、细化、可衡量等，用以反映和考核项目绩效目标的明细化情况。</t>
  </si>
  <si>
    <t>①将项目绩效目标细化分解为具体的绩效指标，得1分；
②通过清晰、可衡量的指标值予以体现绩效目标，得1分；
③绩效目标与项目目标任务数或计划数相对应，得1分。
以上各项发现1项不合规或不相符扣减相应分数，扣完为止。</t>
  </si>
  <si>
    <t>根据被评价单位提供的相关资料：将项目绩效目标细化分解为具体的绩效指标，得1分；通过清晰、可衡量的指标值予以体现绩效目标，得1分；绩效目标与项目目标任务数或计划数对应，得1分。</t>
  </si>
  <si>
    <t>资金投入</t>
  </si>
  <si>
    <t>资金到位率</t>
  </si>
  <si>
    <t>实际到位资金与预算资金的比率，用以反映和考核资金落实情况对项目实施的总体保障程度。</t>
  </si>
  <si>
    <t>资金到位率=（实际到位资金/预算资金）*100%；
实际到位资金：一定时期（本年度或项目期）内落实到具体项目的资金；
预算资金：一定时期（本年度或项目期）内预算安排到具体项目的资金；
本项得分=资金到位率*目标分值。</t>
  </si>
  <si>
    <t>项目预算892.50万元，巫山乡村振兴局、巫山县财政局《关于回收2024年农业产业发展项目资金并重新下达资金计划的通知》（巫山乡振发〔2024〕11号），下达资金450.00万元；剩余资金由巫山县农业农村委员会、巫山县财政局《关于下达2025年提前批市级以上财政衔接推进乡村振兴(市级重点项目)补助资金计划的通知》(巫山农发〔2024〕166号)下达，实际到位资金892.50万元,资金到位率为100%，得4分。</t>
  </si>
  <si>
    <t>资金分配合理性</t>
  </si>
  <si>
    <t>项目预算资金分配是否有测算依据，与补助单位或地方实际是否相适应，用以反映和考核项目预算资金分配的科学性、合理性情况。</t>
  </si>
  <si>
    <t>①预算资金分配依据充分，得2分；
②资金分配额度合理，与项目单位或地方实际相适应，得2分。
以上各项发现1项不合规或不相符扣减相应分数，扣完为止。</t>
  </si>
  <si>
    <t>根据被评价单位提供的相关资料：该项目资金892.50万元，来源于巫山乡村振兴局、巫山县财政局《关于回收2024年农业产业发展项目资金并重新下达资金计划的通知》（巫山乡振发〔2024〕11号），下达资金450.00万元；剩余资金来源于巫山县农业农村委员会、巫山县财政局《关于下达2025年提前批市级以上财政衔接推进乡村振兴(市级重点项目)补助资金计划的通知》(巫山农发〔2024〕166号)，根据项目实施方案，每亩补贴金额为700元，申报面积约12750亩，预计使用892.50万元，故该项目预算资金分配依据充分，得2分；每亩补贴金额有进行市场报价评估，与项目单位或地方实际相适应，得2分。</t>
  </si>
  <si>
    <t>过程</t>
  </si>
  <si>
    <t>资金管理</t>
  </si>
  <si>
    <t>预算执行率</t>
  </si>
  <si>
    <t>项目预算资金是否按照计划执行，用以反映或考核项目预算执行情况。</t>
  </si>
  <si>
    <t>预算执行率=（实际支出资金/实际到位资金）*100%；
实际支出资金：一定时期（本年度或项目期）内项目实际拨付的资金；
本项得分=预算执行率*目标分值。</t>
  </si>
  <si>
    <t>巫山乡村振兴局、巫山县财政局《关于回收2024年农业产业发展项目资金并重新下达资金计划的通知》（巫山乡振发〔2024〕11号），下达资金450.00万元已到位，截至2024年12月31日，该部分资金实际支出450万元。预算执行率100%，得5分。</t>
  </si>
  <si>
    <t>资金使用合规性</t>
  </si>
  <si>
    <t>项目资金使用是否符合相关的财务管理制度规定，用以反映和考核项目资金的规范运行情况。</t>
  </si>
  <si>
    <t>①资金使用符合国家财经法规和财务管理制度以及有关专项资金管理办法的规定，得1分；
②资金的拨付有完整的审批程序和手续，得1分；
③资金的使用符合项目预算批复或合同规定的用途，得1分；
④资金的使用不存在截留、挤占、挪用、虚列支出等情况，得1分。
以上各项发现1项不合规或不相符扣减相应分数，扣完为止。</t>
  </si>
  <si>
    <t>根据被评价单位提供的记账凭证等相关财务资料，经被评价单位提供的资金文件、支付明细、支付凭证等资料发现：2024.7.22支付巫山县腾龙畜牧养殖专业合作社25万元，预计项目应支付总金额46.91万元，付款比例为53.29%（25/46.91)，其他四家公司存在同样超比例付款情况。违反巫山县财政局等6部门关于印发《巫山县财政衔接推进乡村振兴补助资金管理实施细则》的通知（巫山财农〔2021〕155 号） 第五条 “……项目建设进度过半后，根据实施进度情况，由项目法人单位申请、行业主管部门复核确认，拨付最高不超过资金总额的50%进度资金。”，得0分；资金的拨付有完整的审批程序和手续，得1分；资金的使用符合项目预算批复或合同规定的用途，得1分；资金的使用不存在截留、挤占、挪用、虚列支出等情况，得1分。</t>
  </si>
  <si>
    <t>组织实施</t>
  </si>
  <si>
    <t>管理制度健全性</t>
  </si>
  <si>
    <t>项目实施单位的财务和业务管理制度是否健全，用以反映和考核财务和业务管理制度对项目顺利实施的保障情况。</t>
  </si>
  <si>
    <t>①已制定或具有相应的财务、资金和业务管理制度，得2分；
②财务、资金和业务管理制度合法、合规、完整，得2分。
以上各项发现1项不合规或不相符扣减相应分数，扣完为止。</t>
  </si>
  <si>
    <t>根据被评价单位提供的资料：已制定或具有相应的财务管理制度和资金管理方案，未见业务管理制度，得1分；财务管理制度和资金管理方案制度合法、合规、完整，得1分。</t>
  </si>
  <si>
    <t>制度执行有效性</t>
  </si>
  <si>
    <t>项目实施是否符合相关管理规定，用以反映和考核相关管理制度的有效执行情况。</t>
  </si>
  <si>
    <t>①遵守相关法律法规和相关管理规定，得1分；
②项目调整及支出调整手续完备，得分1分；
③项目合同书、验收报告、技术鉴定等资料齐全并及时归档，得1分；
④项目实施的人员条件、场地设备、信息支撑等落实到位，得1分。
以上各项发现1项不合规或不相符扣减相应分数，扣完为止。</t>
  </si>
  <si>
    <t>经被评价单位提供的资料发现，项目实施方案的公示时间为2024年1月4日-1月17日（14天）。不符合巫山乡村振兴局、巫山县财政局《关于回收2024年农业产业发展项目资金并重新下达资金计划的通知》（巫山乡振发〔2024〕11号） 四、严格执行公示公告制度“……对衔接资金项目计划安排情况、实施方案编制情况以及项目完成情况及时进行公示公告(公示时间不得少于20天)”的规定；资金支付比例超标，2024.7.22支付巫山县腾龙畜牧养殖专业合作社25万元，预计项目应支付总金额46.91万元，付款比例为53.29%（25/46.91)，其他四家公司存在同样超比例付款情况。违反巫山县财政局等6部门关于印发《巫山县财政衔接推进乡村振兴补助资金管理实施细则》的通知（巫山财农〔2021〕155号）第五条“……项目建设进度过半后，根据实施进度情况，由项目法人单位申请、行业主管部门复核确认，拨付最高不超过资金总额的50%进度资金。”的规定，得0分；该项目调整及支出调整手续完备，得1分；该项目有合同书、验收报告等资料，得1分；项目实施的人员条件、场地设备、信息支撑等落实到位，得1分。</t>
  </si>
  <si>
    <t>产出</t>
  </si>
  <si>
    <t>产出数量</t>
  </si>
  <si>
    <t>项目建设完成率</t>
  </si>
  <si>
    <t>考核项目涉及的建设内容完成数量是否符合项目递交的申报表数量。</t>
  </si>
  <si>
    <t>实际完成率=(实际产出数/计划产出数)*100%；
实际产出数：一定时期(本年度或项目期)内项目实际产出的产品或提供的服务数量；
本项得分=实际完成率*目标分值。</t>
  </si>
  <si>
    <t>经被评价单位提供的验收资料，计划建设12750亩，最终验收合格面积为12366.45亩。实际完成率=12366.45/12750.00=96.99%。本项得分=96.99%*10=9.7分。</t>
  </si>
  <si>
    <t>产出质量</t>
  </si>
  <si>
    <t>项目建设合格率</t>
  </si>
  <si>
    <t>项目完成后的验收情况，用以反映和考核项目建设完成合格程度。</t>
  </si>
  <si>
    <t>评价要点：
①均验收合格，验收均符合要求，得10分；
②验收若不符合要求酌情扣分。</t>
  </si>
  <si>
    <t>经被评价单位提供的验收资料，计划实施“高接换种”面积为12750亩，最终验收合格面积为12366.45亩。验收合格率=12366.45/12750.00=96.99%。本项得分=96.99%*10=9.7分。</t>
  </si>
  <si>
    <t>产出时效</t>
  </si>
  <si>
    <t>项目完成及时性</t>
  </si>
  <si>
    <t>项目实际完成时间与计划完成时间的比较，用以反映和考核项目产出时效目标的实现程度。</t>
  </si>
  <si>
    <t>实际完成时间：项目实施单位完成该项目实际所耗用的时间。
计划完成时间：按照项目实施计划或相关规定完成该项目所需的时间。
项目或实施内容全部及时完成，得5分；每发现1例未及时完成扣1分，本项分数扣完为止。</t>
  </si>
  <si>
    <t>根据被评价单位提供的委托作业合同，作业期限为2023年12月至2024年11月。巫山县腾龙畜牧养殖专业合作社提供的经政府盖章确认的“项目绩效情况证明”中显示项目于2025年1月30日完工，超期；巫山县恒丰农业开发有限公司经村民委员会盖章确认的“项目收益情况说明”中显示项目于2024年12月30日结束，超期；重庆沃农哥农业科技有限公司经村民委员会盖章确认的“项目绩效情况说明”中显示项目于2024年12月30日结束，超期。共计扣除3分，得2分。</t>
  </si>
  <si>
    <t>产出成本</t>
  </si>
  <si>
    <t>项目总成本控制率</t>
  </si>
  <si>
    <t>完成项目计划工作目标的实际节约成本与计划成本的比率，用以反映和考核项目的成本节约程度。</t>
  </si>
  <si>
    <t>成本控制率=[（计划成本-实际成本）/计划成本]*100%。
实际成本：项目实施单位如期、保质、保量完成既定工作目标实际所耗费的支出。
计划成本：项目实施单位为完成工作目标计划安排的支出，一般以项目预算为参考。
①成本控制率＜0%，得0分；
②0%≤成本控制率＜20%，得满分；
③成本控制率≥20%，得0分。</t>
  </si>
  <si>
    <t>该项目计划投资892.50万元，项目实施单位提供的验收资料和付款资料，实际支付项目资金8,656,504.70元，成本控制率=[（计划成本-实际成本）/计划成本]*100%=[（8,925,000.00-8,656,504.70）/8,925,000.00]*100%=3.00%，0%≤成本控制率＜20%，得5分。</t>
  </si>
  <si>
    <t>效益</t>
  </si>
  <si>
    <t>社会效益</t>
  </si>
  <si>
    <t>使脱贫户受益</t>
  </si>
  <si>
    <t>反映项目实施对防止脱贫户返贫产生的直接或间接影响。</t>
  </si>
  <si>
    <t>实际完成率=完成脱贫户换种户数/计划脱贫户换种户数*100%；
①实际完成率≥100%，得满分；
②实际完成率＜100%，得分=目标脱贫户换种户数达标率*目标分值。</t>
  </si>
  <si>
    <t>根据各实施主体的实施方案资料，巫山县景峰恋农业开发有限公司计划涉及脱贫户35户134人；巫山县外红脆李种植专业合作社计划涉及脱贫户61户223人；巫山县恒丰农业开发有限公司计划涉及脱贫户97户377人；巫山县腾龙畜牧养殖专业合作社计划涉及脱贫户14户48人；重庆沃农哥农业科技有限公司计划涉及脱贫户148户605人；总计划涉及脱贫户355户1387人。实际涉及脱贫户354户1384人。实际完成率=354/355=99.72%，得分=99.72%*10=9.97分。</t>
  </si>
  <si>
    <t>可持续影响</t>
  </si>
  <si>
    <t>利益联结机制</t>
  </si>
  <si>
    <t>反映与该项目配套的利益联结制度的建立与执行情况。</t>
  </si>
  <si>
    <t>①建立了与项目配套的利益联结制度得1分，对该制度进行了宣传或公告得1分；
②按照已建立的利益联结制度严格执行，最高得3分。
每发现1项不符扣相应分数，本小项扣完为止。</t>
  </si>
  <si>
    <t>巫山县果品产业发展中心已制定与项目配套的利益联结制度，得1分；对该制度进行了公告，得1分；目前未见按照利益联结制度中的“订单生产收购、务工就业带动、托管代营服务、集体收益反哺”等利益联结方式执行，得0分。</t>
  </si>
  <si>
    <t>长效管理机制健全性</t>
  </si>
  <si>
    <t>反映项目建成后管理机制的建立健全和落实情况。</t>
  </si>
  <si>
    <t>①项目建成后，建立了管理制度，得2分。
②现场查勘，是否按管理制度执行，综合评价管理效果，最高得分3分。
每发现1项不符扣相应分数，本小项扣完为止。</t>
  </si>
  <si>
    <t>根据被评价单位提供的资料和相关工作人员的描述，项目竣工后移交给项目实施地的村委后，村委制定了“脆李高换树管护制度”，的2分；截至评价基准日，项目处于高接换种第一年，未查阅到该管护制度的执行台账、巡查记录、管护记录等佐证资料，无法核实制度落地情况，得0分。</t>
  </si>
  <si>
    <t>社会公众或服务对象满意度</t>
  </si>
  <si>
    <t>受益群众满意度</t>
  </si>
  <si>
    <t>社会公众或服务对象对项目实施效果的满意程度。</t>
  </si>
  <si>
    <t>评价要点：
满意度≥95%，得满分；
满意度＜95%，得分=实际满意度/95%*目标分值。</t>
  </si>
  <si>
    <t>经对受益群众进行问卷调查，并统计计算，受益群众综合满意度84.17%，得分=实际满意度/95%*10=84.17%/95%*10=8.86分。</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</si>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</sst>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1"/>
      <name val="宋体"/>
      <charset val="134"/>
      <scheme val="minor"/>
    </font>
    <font>
      <sz val="10"/>
      <name val="宋体"/>
      <charset val="134"/>
      <scheme val="minor"/>
    </font>
    <font>
      <sz val="11"/>
      <name val="Times New Roman"/>
      <charset val="134"/>
    </font>
    <font>
      <sz val="12"/>
      <name val="宋体"/>
      <charset val="134"/>
    </font>
    <font>
      <b/>
      <sz val="10"/>
      <name val="方正小标宋_GBK"/>
      <charset val="134"/>
    </font>
    <font>
      <sz val="14"/>
      <name val="Times New Roman"/>
      <charset val="134"/>
    </font>
    <font>
      <sz val="14"/>
      <name val="宋体"/>
      <charset val="134"/>
    </font>
    <font>
      <b/>
      <sz val="18"/>
      <name val="宋体"/>
      <charset val="134"/>
    </font>
    <font>
      <b/>
      <sz val="18"/>
      <name val="Times New Roman"/>
      <charset val="134"/>
    </font>
    <font>
      <b/>
      <sz val="10"/>
      <name val="宋体"/>
      <charset val="134"/>
    </font>
    <font>
      <b/>
      <sz val="10"/>
      <name val="Times New Roman"/>
      <charset val="134"/>
    </font>
    <font>
      <sz val="10"/>
      <name val="宋体"/>
      <charset val="134"/>
    </font>
    <font>
      <sz val="10"/>
      <name val="Times New Roman"/>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5"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3" borderId="8" applyNumberFormat="0" applyAlignment="0" applyProtection="0">
      <alignment vertical="center"/>
    </xf>
    <xf numFmtId="0" fontId="24" fillId="4" borderId="9" applyNumberFormat="0" applyAlignment="0" applyProtection="0">
      <alignment vertical="center"/>
    </xf>
    <xf numFmtId="0" fontId="25" fillId="4" borderId="8" applyNumberFormat="0" applyAlignment="0" applyProtection="0">
      <alignment vertical="center"/>
    </xf>
    <xf numFmtId="0" fontId="26" fillId="5" borderId="10" applyNumberFormat="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4" fillId="0" borderId="0">
      <alignment vertical="center"/>
    </xf>
  </cellStyleXfs>
  <cellXfs count="50">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lignment vertical="center"/>
    </xf>
    <xf numFmtId="0" fontId="1"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NumberFormat="1" applyFont="1" applyFill="1" applyAlignment="1">
      <alignment horizontal="center" vertical="center"/>
    </xf>
    <xf numFmtId="43" fontId="1" fillId="0" borderId="0" xfId="0" applyNumberFormat="1" applyFont="1" applyFill="1">
      <alignment vertical="center"/>
    </xf>
    <xf numFmtId="0" fontId="4" fillId="0" borderId="0" xfId="0" applyFont="1" applyFill="1" applyAlignment="1"/>
    <xf numFmtId="0" fontId="5" fillId="0" borderId="0" xfId="0" applyFont="1" applyFill="1" applyAlignment="1">
      <alignment horizontal="left" vertical="center"/>
    </xf>
    <xf numFmtId="0" fontId="6" fillId="0" borderId="0" xfId="0" applyFont="1" applyFill="1" applyAlignment="1">
      <alignment horizontal="left" vertical="center"/>
    </xf>
    <xf numFmtId="0" fontId="7" fillId="0" borderId="0" xfId="0" applyFont="1" applyFill="1" applyAlignment="1">
      <alignment horizontal="center" vertical="center" wrapText="1"/>
    </xf>
    <xf numFmtId="0" fontId="6" fillId="0" borderId="0" xfId="0" applyFont="1" applyFill="1" applyAlignment="1">
      <alignment horizontal="center" vertical="center"/>
    </xf>
    <xf numFmtId="0" fontId="7" fillId="0" borderId="0" xfId="0" applyFont="1" applyFill="1" applyAlignment="1">
      <alignment horizontal="left" vertical="center" wrapText="1"/>
    </xf>
    <xf numFmtId="0" fontId="7" fillId="0" borderId="0" xfId="0" applyFont="1" applyFill="1" applyAlignment="1">
      <alignment horizontal="left" vertical="center"/>
    </xf>
    <xf numFmtId="0" fontId="6" fillId="0" borderId="0" xfId="0" applyNumberFormat="1" applyFont="1" applyFill="1" applyAlignment="1">
      <alignment horizontal="center" vertical="center" wrapText="1"/>
    </xf>
    <xf numFmtId="0" fontId="8" fillId="0" borderId="0" xfId="0" applyFont="1" applyFill="1" applyAlignment="1">
      <alignment horizontal="center" vertical="top"/>
    </xf>
    <xf numFmtId="0" fontId="9" fillId="0" borderId="0" xfId="0" applyFont="1" applyFill="1" applyAlignment="1">
      <alignment horizontal="center" vertical="top"/>
    </xf>
    <xf numFmtId="0" fontId="9" fillId="0" borderId="0" xfId="0" applyNumberFormat="1" applyFont="1" applyFill="1" applyAlignment="1">
      <alignment horizontal="center" vertical="top"/>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textRotation="255"/>
    </xf>
    <xf numFmtId="0" fontId="13"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2" xfId="0"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0" fontId="12" fillId="0" borderId="1" xfId="0" applyFont="1" applyFill="1" applyBorder="1" applyAlignment="1">
      <alignment vertical="center" wrapText="1"/>
    </xf>
    <xf numFmtId="0" fontId="13" fillId="0" borderId="1" xfId="0" applyNumberFormat="1" applyFont="1" applyFill="1" applyBorder="1" applyAlignment="1">
      <alignment horizontal="center" vertical="center" wrapText="1"/>
    </xf>
    <xf numFmtId="0" fontId="13" fillId="0" borderId="3" xfId="0" applyFont="1" applyFill="1" applyBorder="1" applyAlignment="1">
      <alignment horizontal="center" vertical="center"/>
    </xf>
    <xf numFmtId="0" fontId="12" fillId="0" borderId="1" xfId="0" applyFont="1" applyFill="1" applyBorder="1" applyAlignment="1">
      <alignment horizontal="justify" vertical="center"/>
    </xf>
    <xf numFmtId="0" fontId="13"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justify" vertical="center" wrapText="1"/>
    </xf>
    <xf numFmtId="0" fontId="1" fillId="0" borderId="0" xfId="0" applyFont="1" applyFill="1" applyAlignment="1">
      <alignment vertical="center" wrapText="1"/>
    </xf>
    <xf numFmtId="0" fontId="12" fillId="0" borderId="1" xfId="0" applyFont="1" applyFill="1" applyBorder="1" applyAlignment="1">
      <alignment horizontal="justify" vertical="center" wrapText="1"/>
    </xf>
    <xf numFmtId="10" fontId="1" fillId="0" borderId="0" xfId="3" applyNumberFormat="1" applyFont="1" applyFill="1">
      <alignment vertical="center"/>
    </xf>
    <xf numFmtId="0" fontId="12" fillId="0" borderId="4" xfId="0" applyFont="1" applyFill="1" applyBorder="1" applyAlignment="1">
      <alignment horizontal="center" vertical="center" wrapText="1"/>
    </xf>
    <xf numFmtId="0" fontId="13" fillId="0" borderId="4" xfId="0" applyFont="1" applyFill="1" applyBorder="1" applyAlignment="1">
      <alignment horizontal="center" vertical="center"/>
    </xf>
    <xf numFmtId="0" fontId="12" fillId="0" borderId="4" xfId="0" applyFont="1" applyFill="1" applyBorder="1" applyAlignment="1">
      <alignment vertical="center" wrapText="1"/>
    </xf>
    <xf numFmtId="0" fontId="12" fillId="0" borderId="1" xfId="0" applyFont="1" applyFill="1" applyBorder="1" applyAlignment="1">
      <alignment horizontal="center" vertical="center"/>
    </xf>
    <xf numFmtId="0" fontId="12" fillId="0" borderId="0" xfId="0" applyFont="1" applyFill="1" applyAlignment="1"/>
    <xf numFmtId="0" fontId="14" fillId="0" borderId="0" xfId="0" applyFont="1" applyFill="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92D050"/>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30"/>
  <sheetViews>
    <sheetView tabSelected="1" zoomScale="85" zoomScaleNormal="85" topLeftCell="A5" workbookViewId="0">
      <selection activeCell="E9" sqref="$A9:$XFD9"/>
    </sheetView>
  </sheetViews>
  <sheetFormatPr defaultColWidth="9" defaultRowHeight="15.75"/>
  <cols>
    <col min="1" max="1" width="6.8141592920354" style="1" customWidth="1"/>
    <col min="2" max="2" width="4.27433628318584" style="3" customWidth="1"/>
    <col min="3" max="3" width="7.32743362831858" style="4" customWidth="1"/>
    <col min="4" max="4" width="5.60176991150442" style="5" customWidth="1"/>
    <col min="5" max="5" width="10.9380530973451" style="1" customWidth="1"/>
    <col min="6" max="6" width="5.31858407079646" style="3" customWidth="1"/>
    <col min="7" max="7" width="40.1150442477876" style="1" customWidth="1"/>
    <col min="8" max="8" width="58.3451327433628" style="1" customWidth="1"/>
    <col min="9" max="9" width="60.8141592920354" style="1" customWidth="1"/>
    <col min="10" max="10" width="10.8141592920354" style="6" customWidth="1"/>
    <col min="11" max="11" width="27.8053097345133" style="1" customWidth="1"/>
    <col min="12" max="12" width="7.54867256637168" style="7" customWidth="1"/>
    <col min="13" max="16356" width="9" style="1"/>
    <col min="16357" max="16384" width="9" style="8"/>
  </cols>
  <sheetData>
    <row r="1" s="1" customFormat="1" ht="17.6" spans="1:12 16357:16383">
      <c r="A1" s="9" t="s">
        <v>0</v>
      </c>
      <c r="B1" s="10"/>
      <c r="C1" s="11"/>
      <c r="D1" s="12"/>
      <c r="E1" s="13"/>
      <c r="F1" s="10"/>
      <c r="G1" s="14"/>
      <c r="H1" s="13"/>
      <c r="I1" s="13"/>
      <c r="J1" s="15"/>
      <c r="L1" s="7"/>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row>
    <row r="2" s="1" customFormat="1" ht="30" customHeight="1" spans="1:12 16357:16383">
      <c r="A2" s="16" t="s">
        <v>1</v>
      </c>
      <c r="B2" s="17"/>
      <c r="C2" s="16"/>
      <c r="D2" s="17"/>
      <c r="E2" s="16"/>
      <c r="F2" s="17"/>
      <c r="G2" s="16"/>
      <c r="H2" s="16"/>
      <c r="I2" s="16"/>
      <c r="J2" s="18"/>
      <c r="L2" s="7"/>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row>
    <row r="3" s="1" customFormat="1" ht="17.15" customHeight="1" spans="1:12 16357:16383">
      <c r="A3" s="19" t="s">
        <v>2</v>
      </c>
      <c r="B3" s="20"/>
      <c r="C3" s="21"/>
      <c r="D3" s="20"/>
      <c r="E3" s="21"/>
      <c r="F3" s="20"/>
      <c r="G3" s="19" t="s">
        <v>3</v>
      </c>
      <c r="H3" s="21" t="s">
        <v>4</v>
      </c>
      <c r="I3" s="21" t="s">
        <v>5</v>
      </c>
      <c r="J3" s="22" t="s">
        <v>6</v>
      </c>
      <c r="L3" s="7"/>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row>
    <row r="4" s="1" customFormat="1" ht="17.15" customHeight="1" spans="1:12 16357:16383">
      <c r="A4" s="19" t="s">
        <v>7</v>
      </c>
      <c r="B4" s="19" t="s">
        <v>8</v>
      </c>
      <c r="C4" s="21" t="s">
        <v>9</v>
      </c>
      <c r="D4" s="19" t="s">
        <v>8</v>
      </c>
      <c r="E4" s="21" t="s">
        <v>10</v>
      </c>
      <c r="F4" s="19" t="s">
        <v>8</v>
      </c>
      <c r="G4" s="19"/>
      <c r="H4" s="21"/>
      <c r="I4" s="21"/>
      <c r="J4" s="23"/>
      <c r="L4" s="7"/>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row>
    <row r="5" s="1" customFormat="1" ht="149" customHeight="1" spans="1:12 16357:16383">
      <c r="A5" s="24" t="s">
        <v>11</v>
      </c>
      <c r="B5" s="25">
        <f>SUM(D5:D10)</f>
        <v>23</v>
      </c>
      <c r="C5" s="26" t="s">
        <v>12</v>
      </c>
      <c r="D5" s="27">
        <f>F5+F6</f>
        <v>8</v>
      </c>
      <c r="E5" s="28" t="s">
        <v>13</v>
      </c>
      <c r="F5" s="25">
        <v>5</v>
      </c>
      <c r="G5" s="29" t="s">
        <v>14</v>
      </c>
      <c r="H5" s="30" t="s">
        <v>15</v>
      </c>
      <c r="I5" s="29" t="s">
        <v>16</v>
      </c>
      <c r="J5" s="31">
        <v>5</v>
      </c>
      <c r="L5" s="7"/>
    </row>
    <row r="6" s="1" customFormat="1" ht="91" customHeight="1" spans="1:12 16357:16383">
      <c r="A6" s="24"/>
      <c r="B6" s="25"/>
      <c r="C6" s="26"/>
      <c r="D6" s="32"/>
      <c r="E6" s="28" t="s">
        <v>17</v>
      </c>
      <c r="F6" s="25">
        <v>3</v>
      </c>
      <c r="G6" s="33" t="s">
        <v>18</v>
      </c>
      <c r="H6" s="30" t="s">
        <v>19</v>
      </c>
      <c r="I6" s="29" t="s">
        <v>20</v>
      </c>
      <c r="J6" s="31">
        <v>3</v>
      </c>
      <c r="L6" s="7"/>
    </row>
    <row r="7" s="1" customFormat="1" ht="71" customHeight="1" spans="1:12 16357:16383">
      <c r="A7" s="24"/>
      <c r="B7" s="25"/>
      <c r="C7" s="26" t="s">
        <v>21</v>
      </c>
      <c r="D7" s="27">
        <f>F7+F8</f>
        <v>7</v>
      </c>
      <c r="E7" s="28" t="s">
        <v>22</v>
      </c>
      <c r="F7" s="25">
        <v>4</v>
      </c>
      <c r="G7" s="33" t="s">
        <v>23</v>
      </c>
      <c r="H7" s="30" t="s">
        <v>24</v>
      </c>
      <c r="I7" s="29" t="s">
        <v>25</v>
      </c>
      <c r="J7" s="31">
        <v>4</v>
      </c>
      <c r="L7" s="7"/>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row>
    <row r="8" s="1" customFormat="1" ht="66" customHeight="1" spans="1:12 16357:16383">
      <c r="A8" s="24"/>
      <c r="B8" s="25"/>
      <c r="C8" s="26"/>
      <c r="D8" s="32"/>
      <c r="E8" s="28" t="s">
        <v>26</v>
      </c>
      <c r="F8" s="25">
        <v>3</v>
      </c>
      <c r="G8" s="33" t="s">
        <v>27</v>
      </c>
      <c r="H8" s="30" t="s">
        <v>28</v>
      </c>
      <c r="I8" s="29" t="s">
        <v>29</v>
      </c>
      <c r="J8" s="31">
        <v>3</v>
      </c>
      <c r="L8" s="7"/>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row>
    <row r="9" s="1" customFormat="1" ht="88" customHeight="1" spans="1:12 16357:16383">
      <c r="A9" s="24"/>
      <c r="B9" s="25"/>
      <c r="C9" s="26" t="s">
        <v>30</v>
      </c>
      <c r="D9" s="25">
        <f>F9+F10</f>
        <v>8</v>
      </c>
      <c r="E9" s="28" t="s">
        <v>31</v>
      </c>
      <c r="F9" s="25">
        <v>4</v>
      </c>
      <c r="G9" s="33" t="s">
        <v>32</v>
      </c>
      <c r="H9" s="30" t="s">
        <v>33</v>
      </c>
      <c r="I9" s="29" t="s">
        <v>34</v>
      </c>
      <c r="J9" s="31">
        <v>4</v>
      </c>
      <c r="L9" s="7"/>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row>
    <row r="10" s="1" customFormat="1" ht="133" customHeight="1" spans="1:12 16357:16383">
      <c r="A10" s="24"/>
      <c r="B10" s="25"/>
      <c r="C10" s="26"/>
      <c r="D10" s="25"/>
      <c r="E10" s="28" t="s">
        <v>35</v>
      </c>
      <c r="F10" s="25">
        <v>4</v>
      </c>
      <c r="G10" s="33" t="s">
        <v>36</v>
      </c>
      <c r="H10" s="30" t="s">
        <v>37</v>
      </c>
      <c r="I10" s="29" t="s">
        <v>38</v>
      </c>
      <c r="J10" s="31">
        <v>4</v>
      </c>
      <c r="L10" s="7"/>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row>
    <row r="11" s="1" customFormat="1" ht="101" customHeight="1" spans="1:12 16357:16383">
      <c r="A11" s="24" t="s">
        <v>39</v>
      </c>
      <c r="B11" s="34">
        <f>D11+D13</f>
        <v>17</v>
      </c>
      <c r="C11" s="35" t="s">
        <v>40</v>
      </c>
      <c r="D11" s="36">
        <f>SUM(F11:F12)</f>
        <v>9</v>
      </c>
      <c r="E11" s="28" t="s">
        <v>41</v>
      </c>
      <c r="F11" s="25">
        <v>5</v>
      </c>
      <c r="G11" s="33" t="s">
        <v>42</v>
      </c>
      <c r="H11" s="30" t="s">
        <v>43</v>
      </c>
      <c r="I11" s="29" t="s">
        <v>44</v>
      </c>
      <c r="J11" s="31">
        <v>5</v>
      </c>
      <c r="L11" s="7"/>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row>
    <row r="12" s="1" customFormat="1" ht="189" customHeight="1" spans="1:12 16357:16383">
      <c r="A12" s="24"/>
      <c r="B12" s="34"/>
      <c r="C12" s="37"/>
      <c r="D12" s="38"/>
      <c r="E12" s="28" t="s">
        <v>45</v>
      </c>
      <c r="F12" s="25">
        <v>4</v>
      </c>
      <c r="G12" s="33" t="s">
        <v>46</v>
      </c>
      <c r="H12" s="39" t="s">
        <v>47</v>
      </c>
      <c r="I12" s="40" t="s">
        <v>48</v>
      </c>
      <c r="J12" s="31">
        <v>3</v>
      </c>
      <c r="L12" s="7"/>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row>
    <row r="13" s="1" customFormat="1" ht="93" customHeight="1" spans="1:12 16357:16383">
      <c r="A13" s="24"/>
      <c r="B13" s="34"/>
      <c r="C13" s="26" t="s">
        <v>49</v>
      </c>
      <c r="D13" s="34">
        <f>SUM(F13:F14)</f>
        <v>8</v>
      </c>
      <c r="E13" s="28" t="s">
        <v>50</v>
      </c>
      <c r="F13" s="25">
        <v>4</v>
      </c>
      <c r="G13" s="33" t="s">
        <v>51</v>
      </c>
      <c r="H13" s="39" t="s">
        <v>52</v>
      </c>
      <c r="I13" s="40" t="s">
        <v>53</v>
      </c>
      <c r="J13" s="31">
        <v>2</v>
      </c>
      <c r="K13" s="41"/>
      <c r="L13" s="7"/>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row>
    <row r="14" s="1" customFormat="1" ht="224" customHeight="1" spans="1:12 16357:16383">
      <c r="A14" s="24"/>
      <c r="B14" s="34"/>
      <c r="C14" s="26"/>
      <c r="D14" s="34"/>
      <c r="E14" s="28" t="s">
        <v>54</v>
      </c>
      <c r="F14" s="25">
        <v>4</v>
      </c>
      <c r="G14" s="33" t="s">
        <v>55</v>
      </c>
      <c r="H14" s="39" t="s">
        <v>56</v>
      </c>
      <c r="I14" s="42" t="s">
        <v>57</v>
      </c>
      <c r="J14" s="31">
        <v>3</v>
      </c>
      <c r="L14" s="7"/>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row>
    <row r="15" s="1" customFormat="1" ht="57" customHeight="1" spans="1:12 16357:16383">
      <c r="A15" s="24" t="s">
        <v>58</v>
      </c>
      <c r="B15" s="25">
        <f>D15+D16+D17+D18</f>
        <v>30</v>
      </c>
      <c r="C15" s="26" t="s">
        <v>59</v>
      </c>
      <c r="D15" s="25">
        <v>10</v>
      </c>
      <c r="E15" s="28" t="s">
        <v>60</v>
      </c>
      <c r="F15" s="34">
        <v>10</v>
      </c>
      <c r="G15" s="29" t="s">
        <v>61</v>
      </c>
      <c r="H15" s="30" t="s">
        <v>62</v>
      </c>
      <c r="I15" s="29" t="s">
        <v>63</v>
      </c>
      <c r="J15" s="31">
        <v>9.7</v>
      </c>
    </row>
    <row r="16" s="1" customFormat="1" ht="54" customHeight="1" spans="1:12 16357:16383">
      <c r="A16" s="24"/>
      <c r="B16" s="25"/>
      <c r="C16" s="26" t="s">
        <v>64</v>
      </c>
      <c r="D16" s="25">
        <v>10</v>
      </c>
      <c r="E16" s="28" t="s">
        <v>65</v>
      </c>
      <c r="F16" s="34">
        <v>10</v>
      </c>
      <c r="G16" s="29" t="s">
        <v>66</v>
      </c>
      <c r="H16" s="30" t="s">
        <v>67</v>
      </c>
      <c r="I16" s="29" t="s">
        <v>68</v>
      </c>
      <c r="J16" s="31">
        <v>9.7</v>
      </c>
    </row>
    <row r="17" s="1" customFormat="1" ht="103" customHeight="1" spans="1:11 16355:16383">
      <c r="A17" s="24"/>
      <c r="B17" s="25"/>
      <c r="C17" s="26" t="s">
        <v>69</v>
      </c>
      <c r="D17" s="25">
        <f>F17</f>
        <v>5</v>
      </c>
      <c r="E17" s="28" t="s">
        <v>70</v>
      </c>
      <c r="F17" s="34">
        <v>5</v>
      </c>
      <c r="G17" s="29" t="s">
        <v>71</v>
      </c>
      <c r="H17" s="30" t="s">
        <v>72</v>
      </c>
      <c r="I17" s="29" t="s">
        <v>73</v>
      </c>
      <c r="J17" s="31">
        <v>2</v>
      </c>
    </row>
    <row r="18" s="1" customFormat="1" ht="102" spans="1:11 16355:16383">
      <c r="A18" s="24"/>
      <c r="B18" s="25"/>
      <c r="C18" s="26" t="s">
        <v>74</v>
      </c>
      <c r="D18" s="25">
        <f>F18</f>
        <v>5</v>
      </c>
      <c r="E18" s="28" t="s">
        <v>75</v>
      </c>
      <c r="F18" s="34">
        <v>5</v>
      </c>
      <c r="G18" s="29" t="s">
        <v>76</v>
      </c>
      <c r="H18" s="30" t="s">
        <v>77</v>
      </c>
      <c r="I18" s="29" t="s">
        <v>78</v>
      </c>
      <c r="J18" s="31">
        <v>5</v>
      </c>
      <c r="K18" s="43"/>
    </row>
    <row r="19" s="1" customFormat="1" ht="97" customHeight="1" spans="1:11 16355:16383">
      <c r="A19" s="24" t="s">
        <v>79</v>
      </c>
      <c r="B19" s="25">
        <f>D19+D20+D22</f>
        <v>30</v>
      </c>
      <c r="C19" s="26" t="s">
        <v>80</v>
      </c>
      <c r="D19" s="25">
        <f>F19</f>
        <v>10</v>
      </c>
      <c r="E19" s="28" t="s">
        <v>81</v>
      </c>
      <c r="F19" s="25">
        <v>10</v>
      </c>
      <c r="G19" s="29" t="s">
        <v>82</v>
      </c>
      <c r="H19" s="30" t="s">
        <v>83</v>
      </c>
      <c r="I19" s="29" t="s">
        <v>84</v>
      </c>
      <c r="J19" s="31">
        <v>9.97</v>
      </c>
    </row>
    <row r="20" s="1" customFormat="1" ht="62" customHeight="1" spans="1:11 16355:16383">
      <c r="A20" s="24"/>
      <c r="B20" s="25"/>
      <c r="C20" s="44" t="s">
        <v>85</v>
      </c>
      <c r="D20" s="45">
        <f>F20+F21</f>
        <v>10</v>
      </c>
      <c r="E20" s="28" t="s">
        <v>86</v>
      </c>
      <c r="F20" s="25">
        <v>5</v>
      </c>
      <c r="G20" s="29" t="s">
        <v>87</v>
      </c>
      <c r="H20" s="30" t="s">
        <v>88</v>
      </c>
      <c r="I20" s="29" t="s">
        <v>89</v>
      </c>
      <c r="J20" s="31">
        <v>2</v>
      </c>
      <c r="K20" s="41"/>
    </row>
    <row r="21" s="1" customFormat="1" ht="67" customHeight="1" spans="1:11 16355:16383">
      <c r="A21" s="24"/>
      <c r="B21" s="25"/>
      <c r="C21" s="46"/>
      <c r="D21" s="32"/>
      <c r="E21" s="28" t="s">
        <v>90</v>
      </c>
      <c r="F21" s="25">
        <v>5</v>
      </c>
      <c r="G21" s="29" t="s">
        <v>91</v>
      </c>
      <c r="H21" s="30" t="s">
        <v>92</v>
      </c>
      <c r="I21" s="29" t="s">
        <v>93</v>
      </c>
      <c r="J21" s="31">
        <v>2</v>
      </c>
      <c r="K21" s="41"/>
    </row>
    <row r="22" s="1" customFormat="1" ht="55" customHeight="1" spans="1:11 16355:16383">
      <c r="A22" s="24"/>
      <c r="B22" s="25"/>
      <c r="C22" s="26" t="s">
        <v>94</v>
      </c>
      <c r="D22" s="25">
        <f>F22</f>
        <v>10</v>
      </c>
      <c r="E22" s="28" t="s">
        <v>95</v>
      </c>
      <c r="F22" s="25">
        <v>10</v>
      </c>
      <c r="G22" s="29" t="s">
        <v>96</v>
      </c>
      <c r="H22" s="30" t="s">
        <v>97</v>
      </c>
      <c r="I22" s="42" t="s">
        <v>98</v>
      </c>
      <c r="J22" s="31">
        <v>8.86</v>
      </c>
      <c r="K22" s="41"/>
      <c r="L22" s="1"/>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row>
    <row r="23" s="2" customFormat="1" ht="36" customHeight="1" spans="1:11 16355:16383">
      <c r="A23" s="47" t="s">
        <v>99</v>
      </c>
      <c r="B23" s="25">
        <f>SUM(B4:B22)</f>
        <v>100</v>
      </c>
      <c r="C23" s="26"/>
      <c r="D23" s="25">
        <f>SUM(D4:D22)</f>
        <v>100</v>
      </c>
      <c r="E23" s="26"/>
      <c r="F23" s="25">
        <f>SUM(F4:F22)</f>
        <v>100</v>
      </c>
      <c r="G23" s="47"/>
      <c r="H23" s="28"/>
      <c r="I23" s="28"/>
      <c r="J23" s="31">
        <f>SUM(J5:J22)</f>
        <v>85.23</v>
      </c>
      <c r="K23" s="41"/>
      <c r="L23" s="2"/>
      <c r="XEA23" s="48"/>
    </row>
    <row r="24" s="1" customFormat="1" spans="1:11 16355:16383">
      <c r="B24" s="49"/>
      <c r="C24" s="4"/>
      <c r="D24" s="5"/>
      <c r="F24" s="3"/>
      <c r="J24" s="6"/>
      <c r="XEA24" s="8"/>
      <c r="XEB24" s="8"/>
      <c r="XEC24" s="8"/>
      <c r="XED24" s="8"/>
      <c r="XEE24" s="8"/>
      <c r="XEF24" s="8"/>
      <c r="XEG24" s="8"/>
      <c r="XEH24" s="8"/>
      <c r="XEI24" s="8"/>
      <c r="XEJ24" s="8"/>
      <c r="XEK24" s="8"/>
      <c r="XEL24" s="8"/>
      <c r="XEM24" s="8"/>
      <c r="XEN24" s="8"/>
      <c r="XEO24" s="8"/>
      <c r="XEP24" s="8"/>
      <c r="XEQ24" s="8"/>
      <c r="XER24" s="8"/>
      <c r="XES24" s="8"/>
      <c r="XET24" s="8"/>
      <c r="XEU24" s="8"/>
      <c r="XEV24" s="8"/>
      <c r="XEW24" s="8"/>
      <c r="XEX24" s="8"/>
      <c r="XEY24" s="8"/>
      <c r="XEZ24" s="8"/>
      <c r="XFA24" s="8"/>
      <c r="XFB24" s="8"/>
    </row>
    <row r="25" s="1" customFormat="1" spans="1:11 16355:16383">
      <c r="B25" s="49"/>
      <c r="C25" s="4"/>
      <c r="D25" s="5"/>
      <c r="F25" s="3"/>
      <c r="G25" s="1"/>
      <c r="H25" s="41"/>
      <c r="I25" s="1"/>
      <c r="J25" s="6"/>
      <c r="XEA25" s="8"/>
      <c r="XEB25" s="8"/>
      <c r="XEC25" s="8"/>
      <c r="XED25" s="8"/>
      <c r="XEE25" s="8"/>
      <c r="XEF25" s="8"/>
      <c r="XEG25" s="8"/>
      <c r="XEH25" s="8"/>
      <c r="XEI25" s="8"/>
      <c r="XEJ25" s="8"/>
      <c r="XEK25" s="8"/>
      <c r="XEL25" s="8"/>
      <c r="XEM25" s="8"/>
      <c r="XEN25" s="8"/>
      <c r="XEO25" s="8"/>
      <c r="XEP25" s="8"/>
      <c r="XEQ25" s="8"/>
      <c r="XER25" s="8"/>
      <c r="XES25" s="8"/>
      <c r="XET25" s="8"/>
      <c r="XEU25" s="8"/>
      <c r="XEV25" s="8"/>
      <c r="XEW25" s="8"/>
      <c r="XEX25" s="8"/>
      <c r="XEY25" s="8"/>
      <c r="XEZ25" s="8"/>
      <c r="XFA25" s="8"/>
      <c r="XFB25" s="8"/>
      <c r="XFC25" s="8"/>
    </row>
    <row r="26" s="1" customFormat="1" spans="1:11 16355:16383">
      <c r="B26" s="49"/>
      <c r="C26" s="4"/>
      <c r="D26" s="5"/>
      <c r="F26" s="3"/>
      <c r="J26" s="6"/>
      <c r="XEA26" s="8"/>
      <c r="XEB26" s="8"/>
      <c r="XEC26" s="8"/>
      <c r="XED26" s="8"/>
      <c r="XEE26" s="8"/>
      <c r="XEF26" s="8"/>
      <c r="XEG26" s="8"/>
      <c r="XEH26" s="8"/>
      <c r="XEI26" s="8"/>
      <c r="XEJ26" s="8"/>
      <c r="XEK26" s="8"/>
      <c r="XEL26" s="8"/>
      <c r="XEM26" s="8"/>
      <c r="XEN26" s="8"/>
      <c r="XEO26" s="8"/>
      <c r="XEP26" s="8"/>
      <c r="XEQ26" s="8"/>
      <c r="XER26" s="8"/>
      <c r="XES26" s="8"/>
      <c r="XET26" s="8"/>
      <c r="XEU26" s="8"/>
      <c r="XEV26" s="8"/>
      <c r="XEW26" s="8"/>
      <c r="XEX26" s="8"/>
      <c r="XEY26" s="8"/>
      <c r="XEZ26" s="8"/>
      <c r="XFA26" s="8"/>
      <c r="XFB26" s="8"/>
      <c r="XFC26" s="8"/>
    </row>
    <row r="27" s="1" customFormat="1" spans="1:11 16355:16383">
      <c r="B27" s="49"/>
      <c r="C27" s="4"/>
      <c r="D27" s="5"/>
      <c r="F27" s="3"/>
      <c r="J27" s="6"/>
      <c r="XEA27" s="8"/>
      <c r="XEB27" s="8"/>
      <c r="XEC27" s="8"/>
      <c r="XED27" s="8"/>
      <c r="XEE27" s="8"/>
      <c r="XEF27" s="8"/>
      <c r="XEG27" s="8"/>
      <c r="XEH27" s="8"/>
      <c r="XEI27" s="8"/>
      <c r="XEJ27" s="8"/>
      <c r="XEK27" s="8"/>
      <c r="XEL27" s="8"/>
      <c r="XEM27" s="8"/>
      <c r="XEN27" s="8"/>
      <c r="XEO27" s="8"/>
      <c r="XEP27" s="8"/>
      <c r="XEQ27" s="8"/>
      <c r="XER27" s="8"/>
      <c r="XES27" s="8"/>
      <c r="XET27" s="8"/>
      <c r="XEU27" s="8"/>
      <c r="XEV27" s="8"/>
      <c r="XEW27" s="8"/>
      <c r="XEX27" s="8"/>
      <c r="XEY27" s="8"/>
      <c r="XEZ27" s="8"/>
      <c r="XFA27" s="8"/>
      <c r="XFB27" s="8"/>
      <c r="XFC27" s="8"/>
    </row>
    <row r="28" s="1" customFormat="1" spans="1:11 16355:16383">
      <c r="B28" s="3"/>
      <c r="C28" s="4"/>
      <c r="D28" s="5"/>
      <c r="F28" s="3"/>
      <c r="J28" s="6"/>
      <c r="XEA28" s="8"/>
      <c r="XEB28" s="8"/>
      <c r="XEC28" s="8"/>
      <c r="XED28" s="8"/>
      <c r="XEE28" s="8"/>
      <c r="XEF28" s="8"/>
      <c r="XEG28" s="8"/>
      <c r="XEH28" s="8"/>
      <c r="XEI28" s="8"/>
      <c r="XEJ28" s="8"/>
      <c r="XEK28" s="8"/>
      <c r="XEL28" s="8"/>
      <c r="XEM28" s="8"/>
      <c r="XEN28" s="8"/>
      <c r="XEO28" s="8"/>
      <c r="XEP28" s="8"/>
      <c r="XEQ28" s="8"/>
      <c r="XER28" s="8"/>
      <c r="XES28" s="8"/>
      <c r="XET28" s="8"/>
      <c r="XEU28" s="8"/>
      <c r="XEV28" s="8"/>
      <c r="XEW28" s="8"/>
      <c r="XEX28" s="8"/>
      <c r="XEY28" s="8"/>
      <c r="XEZ28" s="8"/>
      <c r="XFA28" s="8"/>
      <c r="XFB28" s="8"/>
      <c r="XFC28" s="8"/>
    </row>
    <row r="29" s="1" customFormat="1" spans="1:11 16355:16383">
      <c r="B29" s="3"/>
      <c r="C29" s="4"/>
      <c r="D29" s="5"/>
      <c r="F29" s="3"/>
      <c r="J29" s="6"/>
      <c r="XEA29" s="8"/>
      <c r="XEB29" s="8"/>
      <c r="XEC29" s="8"/>
      <c r="XED29" s="8"/>
      <c r="XEE29" s="8"/>
      <c r="XEF29" s="8"/>
      <c r="XEG29" s="8"/>
      <c r="XEH29" s="8"/>
      <c r="XEI29" s="8"/>
      <c r="XEJ29" s="8"/>
      <c r="XEK29" s="8"/>
      <c r="XEL29" s="8"/>
      <c r="XEM29" s="8"/>
      <c r="XEN29" s="8"/>
      <c r="XEO29" s="8"/>
      <c r="XEP29" s="8"/>
      <c r="XEQ29" s="8"/>
      <c r="XER29" s="8"/>
      <c r="XES29" s="8"/>
      <c r="XET29" s="8"/>
      <c r="XEU29" s="8"/>
      <c r="XEV29" s="8"/>
      <c r="XEW29" s="8"/>
      <c r="XEX29" s="8"/>
      <c r="XEY29" s="8"/>
      <c r="XEZ29" s="8"/>
      <c r="XFA29" s="8"/>
      <c r="XFB29" s="8"/>
      <c r="XFC29" s="8"/>
    </row>
    <row r="30" s="1" customFormat="1" spans="1:11 16355:16383">
      <c r="B30" s="3"/>
      <c r="C30" s="4"/>
      <c r="D30" s="5"/>
      <c r="F30" s="3"/>
      <c r="J30" s="6"/>
      <c r="XEA30" s="8"/>
      <c r="XEB30" s="8"/>
      <c r="XEC30" s="8"/>
      <c r="XED30" s="8"/>
      <c r="XEE30" s="8"/>
      <c r="XEF30" s="8"/>
      <c r="XEG30" s="8"/>
      <c r="XEH30" s="8"/>
      <c r="XEI30" s="8"/>
      <c r="XEJ30" s="8"/>
      <c r="XEK30" s="8"/>
      <c r="XEL30" s="8"/>
      <c r="XEM30" s="8"/>
      <c r="XEN30" s="8"/>
      <c r="XEO30" s="8"/>
      <c r="XEP30" s="8"/>
      <c r="XEQ30" s="8"/>
      <c r="XER30" s="8"/>
      <c r="XES30" s="8"/>
      <c r="XET30" s="8"/>
      <c r="XEU30" s="8"/>
      <c r="XEV30" s="8"/>
      <c r="XEW30" s="8"/>
      <c r="XEX30" s="8"/>
      <c r="XEY30" s="8"/>
      <c r="XEZ30" s="8"/>
      <c r="XFA30" s="8"/>
      <c r="XFB30" s="8"/>
      <c r="XFC30" s="8"/>
    </row>
  </sheetData>
  <autoFilter xmlns:etc="http://www.wps.cn/officeDocument/2017/etCustomData" ref="A4:XFC26" etc:filterBottomFollowUsedRange="0">
    <extLst/>
  </autoFilter>
  <mergeCells count="26">
    <mergeCell ref="A2:J2"/>
    <mergeCell ref="A3:F3"/>
    <mergeCell ref="A5:A10"/>
    <mergeCell ref="A11:A14"/>
    <mergeCell ref="A15:A18"/>
    <mergeCell ref="A19:A22"/>
    <mergeCell ref="B5:B10"/>
    <mergeCell ref="B11:B14"/>
    <mergeCell ref="B15:B18"/>
    <mergeCell ref="B19:B22"/>
    <mergeCell ref="C5:C6"/>
    <mergeCell ref="C7:C8"/>
    <mergeCell ref="C9:C10"/>
    <mergeCell ref="C11:C12"/>
    <mergeCell ref="C13:C14"/>
    <mergeCell ref="C20:C21"/>
    <mergeCell ref="D5:D6"/>
    <mergeCell ref="D7:D8"/>
    <mergeCell ref="D9:D10"/>
    <mergeCell ref="D11:D12"/>
    <mergeCell ref="D13:D14"/>
    <mergeCell ref="D20:D21"/>
    <mergeCell ref="G3:G4"/>
    <mergeCell ref="H3:H4"/>
    <mergeCell ref="I3:I4"/>
    <mergeCell ref="J3:J4"/>
  </mergeCells>
  <pageMargins left="0.751388888888889" right="0.751388888888889" top="1" bottom="1.02361111111111" header="0.5" footer="0.5"/>
  <pageSetup paperSize="9" scale="6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项目指标体系表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cp:lastModifiedBy>
  <dcterms:created xsi:type="dcterms:W3CDTF">2021-11-11T02:44:00Z</dcterms:created>
  <cp:lastPrinted>2024-08-01T06:57:00Z</cp:lastPrinted>
  <dcterms:modified xsi:type="dcterms:W3CDTF">2026-02-02T02:47:09Z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860C4CBA092941C6B1A8368D71FE8A57_13</vt:lpwstr>
  </property>
  <property fmtid="{D5CDD505-2E9C-101B-9397-08002B2CF9AE}" pid="3" name="KSOProductBuildVer">
    <vt:lpwstr>2052-12.1.0.24657</vt:lpwstr>
  </property>
  <property fmtid="{D5CDD505-2E9C-101B-9397-08002B2CF9AE}" pid="4" name="KSOReadingLayout">
    <vt:bool>false</vt:bool>
  </property>
  <property fmtid="{D5CDD505-2E9C-101B-9397-08002B2CF9AE}" pid="5" name="CalculationRule">
    <vt:i4>0</vt:i4>
  </property>
</Properties>
</file>